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defaultThemeVersion="124226"/>
  <mc:AlternateContent xmlns:mc="http://schemas.openxmlformats.org/markup-compatibility/2006">
    <mc:Choice Requires="x15">
      <x15ac:absPath xmlns:x15ac="http://schemas.microsoft.com/office/spreadsheetml/2010/11/ac" url="C:\ZÁLOHA\PROJEKTY\ALINVEST\HALA BŘIDLIČNÁ\PROJEKT\HRSTKA\DOKUMENTACE_HALA\DPS_technologická příprava vsázky ALFAGEN\E\R_VV\VV\1. SO 01_VV\"/>
    </mc:Choice>
  </mc:AlternateContent>
  <xr:revisionPtr revIDLastSave="0" documentId="13_ncr:1_{F8C14306-7B8D-416C-822F-B421EF87A3A8}" xr6:coauthVersionLast="47" xr6:coauthVersionMax="47" xr10:uidLastSave="{00000000-0000-0000-0000-000000000000}"/>
  <bookViews>
    <workbookView xWindow="-38510" yWindow="-1670" windowWidth="38620" windowHeight="21100" tabRatio="579" activeTab="3" xr2:uid="{00000000-000D-0000-FFFF-FFFF00000000}"/>
  </bookViews>
  <sheets>
    <sheet name="Titulka" sheetId="30" r:id="rId1"/>
    <sheet name="Úvod" sheetId="37" r:id="rId2"/>
    <sheet name="Rekapitulace" sheetId="10" r:id="rId3"/>
    <sheet name="KT" sheetId="34" r:id="rId4"/>
    <sheet name="SK" sheetId="27" r:id="rId5"/>
  </sheets>
  <definedNames>
    <definedName name="_xlnm._FilterDatabase" localSheetId="3" hidden="1">KT!$F$1:$F$203</definedName>
    <definedName name="_xlnm._FilterDatabase" localSheetId="4" hidden="1">SK!$F$1:$F$240</definedName>
    <definedName name="Ceník" localSheetId="1">#REF!</definedName>
    <definedName name="Ceník">#REF!</definedName>
    <definedName name="_xlnm.Print_Area" localSheetId="3">KT!$B$1:$K$48</definedName>
    <definedName name="_xlnm.Print_Area" localSheetId="2">Rekapitulace!$B$2:$G$34</definedName>
    <definedName name="_xlnm.Print_Area" localSheetId="4">SK!$B$1:$K$86</definedName>
    <definedName name="_xlnm.Print_Area" localSheetId="0">Titulka!$B$2:$AX$48</definedName>
    <definedName name="_xlnm.Print_Area" localSheetId="1">Úvod!$A$1:$B$27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 i="34" l="1"/>
  <c r="I50" i="27"/>
  <c r="I54" i="27"/>
  <c r="I9" i="34"/>
  <c r="I13" i="34"/>
  <c r="I11" i="34"/>
  <c r="I58" i="27" l="1"/>
  <c r="I48" i="27"/>
  <c r="I56" i="27"/>
  <c r="I52" i="27"/>
  <c r="I44" i="27"/>
  <c r="I46" i="27"/>
  <c r="I17" i="34"/>
  <c r="L10" i="30"/>
  <c r="L22" i="30"/>
  <c r="I67" i="27" l="1"/>
  <c r="I17" i="27" l="1"/>
  <c r="I41" i="27"/>
  <c r="I39" i="27"/>
  <c r="I37" i="27"/>
  <c r="I30" i="27" l="1"/>
  <c r="I22" i="27"/>
  <c r="I80" i="27" l="1"/>
  <c r="D4" i="10" l="1"/>
  <c r="D1" i="34" l="1"/>
  <c r="I15" i="34" l="1"/>
  <c r="I25" i="34"/>
  <c r="I27" i="34"/>
  <c r="I38" i="34"/>
  <c r="I40" i="34"/>
  <c r="I29" i="34"/>
  <c r="I31" i="34"/>
  <c r="I22" i="34"/>
  <c r="I20" i="34"/>
  <c r="I33" i="34"/>
  <c r="I35" i="34"/>
  <c r="I46" i="34" l="1"/>
  <c r="G11" i="10"/>
  <c r="I32" i="27" l="1"/>
  <c r="I69" i="27" l="1"/>
  <c r="I24" i="27" l="1"/>
  <c r="I13" i="27" l="1"/>
  <c r="I15" i="27"/>
  <c r="I11" i="27"/>
  <c r="I78" i="27" l="1"/>
  <c r="I76" i="27"/>
  <c r="I9" i="27"/>
  <c r="I28" i="27"/>
  <c r="I74" i="27"/>
  <c r="I19" i="27"/>
  <c r="I62" i="27"/>
  <c r="I65" i="27"/>
  <c r="I26" i="27"/>
  <c r="I60" i="27"/>
  <c r="I72" i="27"/>
  <c r="I34" i="27"/>
  <c r="D1" i="27" l="1"/>
  <c r="D5" i="10" l="1"/>
  <c r="D2" i="34" l="1"/>
  <c r="D3" i="34"/>
  <c r="D3" i="27" l="1"/>
  <c r="D2" i="27"/>
  <c r="I84" i="27" l="1"/>
  <c r="G13" i="10" s="1"/>
  <c r="G21" i="10" l="1"/>
  <c r="G17" i="10"/>
  <c r="G19" i="10"/>
  <c r="G25" i="10" l="1"/>
  <c r="G28" i="10" s="1"/>
  <c r="G3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A65375F9-0D63-430C-B1F7-172372E398F4}">
      <text>
        <r>
          <rPr>
            <sz val="9"/>
            <color indexed="81"/>
            <rFont val="Tahoma"/>
            <family val="2"/>
            <charset val="238"/>
          </rPr>
          <t>Jedná se o informaci, zda se jedná o položku, která je do rozpočtu zadána z cenové soustavy RTS, nebo vlastní.</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372F7CE8-6531-4B14-8B36-648B2B1D309A}">
      <text>
        <r>
          <rPr>
            <sz val="9"/>
            <color indexed="81"/>
            <rFont val="Tahoma"/>
            <family val="2"/>
            <charset val="238"/>
          </rPr>
          <t>Jedná se o informaci, zda se jedná o položku, která je do rozpočtu zadána z cenové soustavy RTS, nebo vlastní.</t>
        </r>
      </text>
    </comment>
  </commentList>
</comments>
</file>

<file path=xl/sharedStrings.xml><?xml version="1.0" encoding="utf-8"?>
<sst xmlns="http://schemas.openxmlformats.org/spreadsheetml/2006/main" count="470" uniqueCount="281">
  <si>
    <t>Ostatní</t>
  </si>
  <si>
    <t>Cena KT celkem bez DPH</t>
  </si>
  <si>
    <t>Elektroinstalační materiál</t>
  </si>
  <si>
    <t>Průraz ve zdivu cihel. tl. 30cm, do průměru 6cm, vč. začištění</t>
  </si>
  <si>
    <t>Koordinace a spolupráce s jinými profesemi</t>
  </si>
  <si>
    <t>Objekt:</t>
  </si>
  <si>
    <t>Název</t>
  </si>
  <si>
    <t>MJ</t>
  </si>
  <si>
    <t>Množství</t>
  </si>
  <si>
    <t>Cena celkem</t>
  </si>
  <si>
    <t>m</t>
  </si>
  <si>
    <t>ks</t>
  </si>
  <si>
    <t>kpl</t>
  </si>
  <si>
    <t>hod</t>
  </si>
  <si>
    <t>Jednotková cena Materiál</t>
  </si>
  <si>
    <t>Jednotková cena  Montáž</t>
  </si>
  <si>
    <t>Zakázka:</t>
  </si>
  <si>
    <t>HZS</t>
  </si>
  <si>
    <t>Poř.</t>
  </si>
  <si>
    <t>Systém:</t>
  </si>
  <si>
    <t>1.</t>
  </si>
  <si>
    <t>2.</t>
  </si>
  <si>
    <t>3.</t>
  </si>
  <si>
    <t>4.</t>
  </si>
  <si>
    <t>5.</t>
  </si>
  <si>
    <t>6.</t>
  </si>
  <si>
    <t>Kabely</t>
  </si>
  <si>
    <t>Cena</t>
  </si>
  <si>
    <t>KT - Kabelové trasy</t>
  </si>
  <si>
    <t>Mimostaveništní doprava</t>
  </si>
  <si>
    <t>Přesun dodávek</t>
  </si>
  <si>
    <t>GZS</t>
  </si>
  <si>
    <t>Investor:</t>
  </si>
  <si>
    <t>0</t>
  </si>
  <si>
    <t>Kabelová příchytka plastová,  max. 12kabelů o průměru 10mm</t>
  </si>
  <si>
    <t>Vypracování dokumentace skutečného provedení</t>
  </si>
  <si>
    <t>Jiné práce</t>
  </si>
  <si>
    <t>Kabelové soubory</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</si>
  <si>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</si>
  <si>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</si>
  <si>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</si>
  <si>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</si>
  <si>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t</t>
  </si>
  <si>
    <t>Akce:</t>
  </si>
  <si>
    <t>Příloha:</t>
  </si>
  <si>
    <t>Sada:</t>
  </si>
  <si>
    <t xml:space="preserve">Přípojné místo </t>
  </si>
  <si>
    <t>Rozvaděč</t>
  </si>
  <si>
    <t xml:space="preserve">Ostatní </t>
  </si>
  <si>
    <t>SK - Strukturovaná kabeláž</t>
  </si>
  <si>
    <t>Cena SK celkem bez DPH</t>
  </si>
  <si>
    <t>DPS</t>
  </si>
  <si>
    <t>Upozornění pro zhotovitele</t>
  </si>
  <si>
    <t>IP kamery apod.</t>
  </si>
  <si>
    <t>DPH 21%</t>
  </si>
  <si>
    <t>SLP celkem vč. DPH</t>
  </si>
  <si>
    <t>SLP celkem bez DPH</t>
  </si>
  <si>
    <t>1)</t>
  </si>
  <si>
    <t>2)</t>
  </si>
  <si>
    <t>3)</t>
  </si>
  <si>
    <t>4)</t>
  </si>
  <si>
    <t xml:space="preserve">5) </t>
  </si>
  <si>
    <t>6) </t>
  </si>
  <si>
    <t xml:space="preserve">7) </t>
  </si>
  <si>
    <t xml:space="preserve">8) </t>
  </si>
  <si>
    <t xml:space="preserve">9) </t>
  </si>
  <si>
    <t>10)</t>
  </si>
  <si>
    <t xml:space="preserve">11) </t>
  </si>
  <si>
    <t>12)</t>
  </si>
  <si>
    <t xml:space="preserve">13) </t>
  </si>
  <si>
    <t>ÚS</t>
  </si>
  <si>
    <t>DUR</t>
  </si>
  <si>
    <t>DSP</t>
  </si>
  <si>
    <t>DVS</t>
  </si>
  <si>
    <t xml:space="preserve">Kabelová příchytka plastová </t>
  </si>
  <si>
    <t>kabelový rošt 50x50 včetně kotvícívh prvků a příslušenství</t>
  </si>
  <si>
    <t>Příchytka trubky DN20</t>
  </si>
  <si>
    <t>Trubka ohebná PVC DN20</t>
  </si>
  <si>
    <t>2025/104</t>
  </si>
  <si>
    <t>ALFAGEN - Technologická příprava vsázky</t>
  </si>
  <si>
    <t>AL INVEST Břidličná, a.s.
Bruntálská 167,  793 51 Břidličná</t>
  </si>
  <si>
    <t>10</t>
  </si>
  <si>
    <t>2O25</t>
  </si>
  <si>
    <t> D.1.2.6</t>
  </si>
  <si>
    <t>TPS - ELEKTRONICKÉ KOMUNIKACE</t>
  </si>
  <si>
    <t>D.1.2.5 Rekapitulace - elektronické komunikace</t>
  </si>
  <si>
    <t>Propojení rozvaděčů - optické komponenty</t>
  </si>
  <si>
    <t>svar</t>
  </si>
  <si>
    <t>Měření optické trasy (OTDR + IL)</t>
  </si>
  <si>
    <t>trasa</t>
  </si>
  <si>
    <t>Krabice KP68 do SDK</t>
  </si>
  <si>
    <t>Příprava otvoru pro krybici do SDK  100x100x50 mm</t>
  </si>
  <si>
    <t>Soupis prací byl zpracován na základě projektové dokumentace včetně všech jejích textových a výkresových příloh, na které jednotlivé položky plně odkazují. Ocenění položek provádí uchazeč v rámci své nabídky na základě této dokumentace a svých odborných znalostí v souladu se zadávacími podmínkami.</t>
  </si>
  <si>
    <t>Veškeré ceny uvedené v nabídce jsou uváděny v Kč bez DPH, není-li výslovně uvedeno jinak.</t>
  </si>
  <si>
    <t>Jednotkové ceny položek soupisu prací zahrnují veškeré náklady nezbytné k řádnému provedení dané položky v rozsahu vymezeném projektovou dokumentací a soupisem prací, zejména běžné pomocné práce, manipulaci s materiálem, montážní práce, dopravu v rámci stavby a standardní pomocné konstrukce, pokud nejsou v soupisu prací uvedeny samostatně.</t>
  </si>
  <si>
    <t>Součástí plnění jsou zkoušky, měření, kontroly a uvedení zařízení do provozu v rozsahu vymezeném projektovou dokumentací, soupisem prací a platnými právními předpisy.</t>
  </si>
  <si>
    <t>Součástí dodávky je zpracování dokumentace skutečného provedení stavby v rozsahu požadovaném projektovou dokumentací a smluvními podmínkami.</t>
  </si>
  <si>
    <t>Předmět plnění zahrnuje dodávku materiálů, zařízení a provedení prací výslovně uvedených v soupisu prací a projektové dokumentaci, včetně souvisejících činností nezbytných k jejich řádnému provedení v souladu s platnými právními předpisy a technickými normami.</t>
  </si>
  <si>
    <t>Součástí plnění jsou měření a kontroly vyplývající z projektové dokumentace a platných technických předpisů, zejména kontrolní měření a ověření funkčnosti zařízení.</t>
  </si>
  <si>
    <t>Plnění zahrnuje koordinaci provádění prací v rozsahu nezbytném pro realizaci předmětu zakázky dle projektové dokumentace.</t>
  </si>
  <si>
    <t>Zadavatel předpokládá, že uchazeč je odborně způsobilý k realizaci předmětu zakázky. Odpovědností zhotovitele je realizace prací v rozsahu vymezeném smlouvou o dílo, projektovou dokumentací a soupisem prací.</t>
  </si>
  <si>
    <t>Nabídka musí respektovat technické a materiálové požadavky stanovené zadávací dokumentací. V případě požadavku na kompatibilitu s provozovanými zařízeními je tato kompatibilita vymezena v projektové dokumentaci nebo technických podmínkách zadavatele.</t>
  </si>
  <si>
    <t>Uchazeč je oprávněn v průběhu zadávacího řízení požadovat vysvětlení zadávacích podmínek v souladu se zákonem č. 134/2016 Sb.</t>
  </si>
  <si>
    <t>Nabídková cena je cenou konečnou a úplnou za realizaci předmětu zakázky v rozsahu vymezeném zadávací dokumentací a smluvními podmínkami.</t>
  </si>
  <si>
    <t>Kontrola kvality plnění a řešení případných neshod probíhá v souladu se smluvními podmínkami a platnými právními předpisy. Projektant vystupuje v roli odborného konzultanta zadavatele, pokud je tak stanoveno smluvně.</t>
  </si>
  <si>
    <t>p.č.</t>
  </si>
  <si>
    <t>Kód položky</t>
  </si>
  <si>
    <t>Název/popis položky</t>
  </si>
  <si>
    <t>Odkaz na PD (výkres / TZ)</t>
  </si>
  <si>
    <t>1.1</t>
  </si>
  <si>
    <t>2.2</t>
  </si>
  <si>
    <t>3.3</t>
  </si>
  <si>
    <t>4.4</t>
  </si>
  <si>
    <t>1.2</t>
  </si>
  <si>
    <t>1.3</t>
  </si>
  <si>
    <t>1.4</t>
  </si>
  <si>
    <t>1.5</t>
  </si>
  <si>
    <t>2.1</t>
  </si>
  <si>
    <t>3.1</t>
  </si>
  <si>
    <t>3.2</t>
  </si>
  <si>
    <t>3.4</t>
  </si>
  <si>
    <t>3.5</t>
  </si>
  <si>
    <t>3.6</t>
  </si>
  <si>
    <t>4.1</t>
  </si>
  <si>
    <t>4.2</t>
  </si>
  <si>
    <t>R10001</t>
  </si>
  <si>
    <t>R10002</t>
  </si>
  <si>
    <t>R10003</t>
  </si>
  <si>
    <t>R10004</t>
  </si>
  <si>
    <t>R10005</t>
  </si>
  <si>
    <t>R10006</t>
  </si>
  <si>
    <t>R10007</t>
  </si>
  <si>
    <t>R10009</t>
  </si>
  <si>
    <t>R10010</t>
  </si>
  <si>
    <t>R10011</t>
  </si>
  <si>
    <t>R10012</t>
  </si>
  <si>
    <t>R10013</t>
  </si>
  <si>
    <t>R10014</t>
  </si>
  <si>
    <t>Trubka PVC pevná hrdlová DN20, 750N/5cm</t>
  </si>
  <si>
    <t>Hodinová zúčtovací sazba práce kvalifikovaného pracovníka elektro (elektrikáře) provádějícího odborné elektroinstalační činnosti v rámci realizace stavby. Jedná se o práce prováděné na základě pokynu objednatele nebo technického dozoru stavebníka, které nelze předem přesně specifikovat v položkovém rozpočtu, avšak jsou nezbytné pro řádné dokončení díla. Sazba zahrnuje veškeré náklady na pracovní sílu, běžné ruční nářadí, administrativu a související režii. Práce budou vykazovány v hodinách na základě skutečně odpracovaného času a odsouhlaseny objednatelem.</t>
  </si>
  <si>
    <t>plošina</t>
  </si>
  <si>
    <t>Pronájem a použití pracovní zdvihací plošiny včetně obsluhy, dopravy na staveniště, provozu a souvisejících nákladů nezbytných pro realizaci elektroinstalačních prací.</t>
  </si>
  <si>
    <t>4.3</t>
  </si>
  <si>
    <t>R10015</t>
  </si>
  <si>
    <t>D.1.2.6-2</t>
  </si>
  <si>
    <t>Technická koordinace elektroinstalačních prací s ostatními profesemi na stavbě, účast na jednáních a řešení kolizí v průběhu realizace.</t>
  </si>
  <si>
    <t>Dodávka a montáž příchytky pro upevnění elektroinstalační trubky DN20 k nosné konstrukci. Součástí položky je kotvicí materiál, vrtání, upevnění a mechanické zajištění trubky.</t>
  </si>
  <si>
    <t>Dodávka a montáž kabelového roštu z pozinkované oceli o přibližném rozměru 50 × 50 mm, určeného pro vedení silových a sdělovacích kabelů v objektu. Kabelový rošt je dodán včetně veškerého systémového příslušenství nezbytného pro jeho kompletní a funkční montáž, zejména spojek, oblouků, redukcí, zakončovacích prvků, nosných a závěsných konstrukcí a kotvicích prvků. Součástí položky je kompletní montáž roštu, jeho mechanické upevnění ke stavebním konstrukcím, vyrovnání, spojení jednotlivých dílů, zajištění kontinuity trasy a příprava pro uložení kabelů. Provedení dle platných ČSN a projektové dokumentace.</t>
  </si>
  <si>
    <t>Dodávka a montáž plastové kabelové příchytky určené k upevnění svazku elektrických kabelů a vodičů na stavební konstrukce nebo instalační podklady. Příchytka umožňuje bezpečné mechanické uchycení až 12 kabelů o vnějším průměru cca 10 mm, nebo ekvivalentního svazku vodičů odpovídajícího této kapacitě. Příchytka je určena pro použití v interiéru nebo v chráněném prostředí. Součástí položky je osazení příchytky, případné vrtání otvoru, použití vhodného upevňovacího prvku a upevnění kabelů v souladu s projektovou dokumentací. Provedení dle platných ČSN a projektové dokumentace.</t>
  </si>
  <si>
    <t>Zhotovení průrazu ve zděné konstrukci z cihel o tloušťce cca 300 mm, do průměru otvoru cca 60 mm, určeného pro prostup kabelu nebo chráničky. Součástí položky je vyznačení místa průrazu, provedení otvoru vhodnou technologií, odstranění suti, základní začištění otvoru po provedení prostupu a uvedení okolního povrchu do původního stavu v rozsahu běžného stavebního začištění. Provedení dle projektové dokumentace a platných technických předpisů.</t>
  </si>
  <si>
    <t>Příprava otvoru v sádrokartonové konstrukci (SDK) pro osazení elektroinstalační krabice o rozměrech cca 100 × 100 × 50 mm. Položka zahrnuje vyznačení polohy otvoru dle projektové dokumentace, vyříznutí otvoru do desky SDK vhodným nástrojem, očištění hran a přípravu konstrukce pro následné osazení krabice. Nezahrnuje dodávku ani montáž samotné krabice. Provedení dle projektové dokumentace a platných technických předpisů.</t>
  </si>
  <si>
    <t>Odvoz suti a vybouraných stavebních hmot z místa shromažďování na staveništi na skládku nebo meziskládku na vzdálenost do cca 1 km. Položka zahrnuje naložení materiálu, dopravu, složení na určeném místě a běžné manipulační práce. Nakládání s odpady bude prováděno v souladu s platnými právními předpisy o odpadech a provozním režimem stavby. Nezahrnuje poplatky za uložení odpadu na skládce, pokud nejsou uvedeny samostatně.</t>
  </si>
  <si>
    <t>Dodávka a montáž ohebné elektroinstalační trubky z PVC jmenovité světlosti DN20, určené k ochraně elektrických kabelů a vodičů při vnitřních instalacích v objektech. Trubka je určena pro uložení do stavebních konstrukcí, dutin, pod omítku nebo do podhledů. Součástí položky je uložení trubky, tvarování, zkracování, spojování, upevnění k podkladu nebo konstrukci, zajištění proti posunu a příprava pro zatažení kabelů. Provedení dle platných ČSN a montážního návodu výrobce.</t>
  </si>
  <si>
    <t>Dodávka a montáž pevné hrdlové elektroinstalační trubky z PVC jmenovité světlosti DN20, s minimální kruhovou pevností 750 N / 5 cm, určené pro vnitřní prostředí a ochranu kabelových vedení. Trubka musí být odolná vůči mechanickému namáhání a běžným klimatickým vlivům. Součástí položky je uložení trubky, spojování, řezání, upevnění k podkladu, příprava pro zatažení kabelů a provedení dle platných ČSN a montážního návodu výrobce.</t>
  </si>
  <si>
    <t>Dodávka a montáž elektroinstalační přístrojové krabice kruhového tvaru o průměru cca 68 mm, určené pro montáž do sádrokartonových konstrukcí (SDK). Krabice je určena k osazení elektroinstalačních přístrojů a spojování vodičů v dutých stěnách. Součástí je osazení krabice, mechanické upevnění pomocí integrovaných rozpěrných prvků, provedení kabelových vstupů, osazení vodičů a příprava pro montáž přístroje. Provedení dle platných ČSN a montážního návodu výrobce.</t>
  </si>
  <si>
    <t>Dodávka a montáž plastové kabelové příchytky určené k upevnění elektrických kabelů a vodičů na stavební konstrukce nebo instalační podklady. Příchytka je určena pro použití v interiéru, případně v chráněném prostředí, a umožňuje mechanicky bezpečné uchycení kabelu odpovídajícího jmenovitému rozměru příchytky. Součástí položky je osazení příchytky, případné vrtání otvoru, použití vhodného upevňovacího prvku a upevnění kabelu v souladu s projektovou dokumentací. Provedení dle platných ČSN a montážního návodu výrobce.</t>
  </si>
  <si>
    <t xml:space="preserve">Ruční vnitrostaveništní doprava suti a vybouraných stavebních hmot v rámci objektu, na vzdálenost do cca 18 m. Položka zahrnuje sběr, přemístění materiálu na určené místo shromažďování v objektu, manipulaci s materiálem a běžné pomocné práce související s přesunem hmot. Nezahrnuje nakládku na dopravní prostředek, odvoz mimo staveniště ani poplatky za uložení na skládku. </t>
  </si>
  <si>
    <r>
      <t xml:space="preserve">Příplatek k základní položce odvozu suti a vybouraných stavebních hmot na skládku nebo meziskládku za každý započatý 1 km přepravní vzdálenosti </t>
    </r>
    <r>
      <rPr>
        <sz val="10"/>
        <color theme="3" tint="0.39997558519241921"/>
        <rFont val="Arial"/>
        <family val="2"/>
        <charset val="238"/>
      </rPr>
      <t>nad rámec základní vzdálenosti 1 km. Položka zahrnuje navýšení nákladů na dopravu materiálu odpovídající skutečně ujeté vzdálenosti nad tuto základní hodnotu. Nakládání s odpady bude prováděno v souladu s platnými právními předpisy o odpadech a provozním režimem stavby. Nezahrnuje poplatky za uložení odpadu na skládce.</t>
    </r>
  </si>
  <si>
    <t>Poplatek za uložení stavebního směsného odpadu na skládce v souladu s platnými právními předpisy o odpadech. Položka zahrnuje zákonný poplatek za ukládání odpadu a provozní poplatek skládky odpovídající druhu a množství uloženého odpadu. Odpadem se rozumí stavební směsný odpad vzniklý při realizaci stavby.</t>
  </si>
  <si>
    <t>1.6</t>
  </si>
  <si>
    <t>2.3</t>
  </si>
  <si>
    <t>2.4</t>
  </si>
  <si>
    <t>2.5</t>
  </si>
  <si>
    <t>2.6</t>
  </si>
  <si>
    <t>2.7</t>
  </si>
  <si>
    <t>4.5</t>
  </si>
  <si>
    <t>4.6</t>
  </si>
  <si>
    <t>4.7</t>
  </si>
  <si>
    <t>4.8</t>
  </si>
  <si>
    <t>4.9</t>
  </si>
  <si>
    <t>4.10</t>
  </si>
  <si>
    <t>5.1</t>
  </si>
  <si>
    <t>5.2</t>
  </si>
  <si>
    <t>5.3</t>
  </si>
  <si>
    <t>6.1</t>
  </si>
  <si>
    <t>6.2</t>
  </si>
  <si>
    <t>6.3</t>
  </si>
  <si>
    <t>6.4</t>
  </si>
  <si>
    <t>6.5</t>
  </si>
  <si>
    <t>R11001</t>
  </si>
  <si>
    <t>R11002</t>
  </si>
  <si>
    <t>R11003</t>
  </si>
  <si>
    <t>R11004</t>
  </si>
  <si>
    <t>R11005</t>
  </si>
  <si>
    <t>R11006</t>
  </si>
  <si>
    <t>R11007</t>
  </si>
  <si>
    <t>R11008</t>
  </si>
  <si>
    <t>R11009</t>
  </si>
  <si>
    <t>R11010</t>
  </si>
  <si>
    <t>R11011</t>
  </si>
  <si>
    <t>R11012</t>
  </si>
  <si>
    <t>R11013</t>
  </si>
  <si>
    <t>R11014</t>
  </si>
  <si>
    <t>R11015</t>
  </si>
  <si>
    <t>R11016</t>
  </si>
  <si>
    <t>R11017</t>
  </si>
  <si>
    <t>R11018</t>
  </si>
  <si>
    <t>R11019</t>
  </si>
  <si>
    <t>R11020</t>
  </si>
  <si>
    <t>R11021</t>
  </si>
  <si>
    <t>R11022</t>
  </si>
  <si>
    <t>R11023</t>
  </si>
  <si>
    <t>R11024</t>
  </si>
  <si>
    <t>R11025</t>
  </si>
  <si>
    <t>R11026</t>
  </si>
  <si>
    <t>R11027</t>
  </si>
  <si>
    <t>R11028</t>
  </si>
  <si>
    <t>R11029</t>
  </si>
  <si>
    <t>Keystone modul RJ45, kategorie 6, U/UTP</t>
  </si>
  <si>
    <t>Dodávka a montáž keystone modulu RJ45 pro strukturovanou kabeláž kategorie 6, v nestíněném provedení U/UTP, určeného pro zakončení metalických kabelů strukturované kabeláže v datových zásuvkách nebo patch panelech. Modul je osazen bezšroubovým kontaktním systémem typu IDC kompatibilním se zapojovacími bloky typu 110. Zapojení vodičů bude provedeno jednotně dle schématu TIA/EIA-568B, shodně na obou koncích kabelové trasy. Součástí položky je odborné zakončení kabelu, mechanické zajištění modulu v nosném prvku a kontrola zapojení. Provedení dle platných ČSN a montážního návodu výrobce.</t>
  </si>
  <si>
    <t>Adaptérová maska pro keystone modul RJ45 do nosného rámečku, 1 pozice</t>
  </si>
  <si>
    <r>
      <t xml:space="preserve">Dodávka a montáž adaptérové masky určené pro </t>
    </r>
    <r>
      <rPr>
        <sz val="10"/>
        <color theme="3" tint="0.39997558519241921"/>
        <rFont val="Arial"/>
        <family val="2"/>
        <charset val="238"/>
      </rPr>
      <t>mechanické uchycení jednoho keystone modulu RJ45 do nosného rámečku datové zásuvky strukturované kabeláže. Maska slouží jako systémový adaptér mezi keystone modulem a nosným rámečkem a zajišťuje jeho správnou polohu, fixaci a kompatibilitu s instalačním systémem zásuvky. Součástí položky je osazení masky, vložení keystone modulu a jeho mechanické zajištění v nosném rámečku. Provedení dle platných ČSN a montážního návodu výrobce.</t>
    </r>
  </si>
  <si>
    <t>Adaptérová maska pro keystone moduly RJ45 do nosného rámečku, 2 pozice</t>
  </si>
  <si>
    <r>
      <t xml:space="preserve">Dodávka a montáž adaptérové masky určené pro </t>
    </r>
    <r>
      <rPr>
        <sz val="10"/>
        <color theme="3" tint="0.39997558519241921"/>
        <rFont val="Arial"/>
        <family val="2"/>
        <charset val="238"/>
      </rPr>
      <t>mechanické uchycení dvou keystone modulů RJ45 do nosného rámečku datové zásuvky strukturované kabeláže. Maska slouží jako systémový adaptér mezi keystone moduly a nosným rámečkem a zajišťuje jejich správnou polohu, fixaci a kompatibilitu s instalačním systémem zásuvky. Součástí položky je osazení masky, vložení dvou keystone modulů a jejich mechanické zajištění v nosném rámečku. Provedení dle platných ČSN a montážního návodu výrobce.</t>
    </r>
  </si>
  <si>
    <t>Kryt datové zásuvky RJ45 s popisovým polem</t>
  </si>
  <si>
    <t>Dodávka a montáž krytu datové zásuvky určeného pro zakončení datových vývodů strukturované kabeláže s keystone moduly RJ45. Kryt je vybaven popisovým polem umožňujícím označení datového portu dle požadavků provozu a dokumentace skutečného provedení. Kryt je kompatibilní s použitým nosným rámečkem a adaptérovou maskou keystone systému. Součástí položky je osazení krytu, jeho mechanické upevnění a základní označení portu. Provedení dle platných ČSN a montážního návodu výrobce.</t>
  </si>
  <si>
    <t>Datová zásuvka RJ45, kategorie 6, IP66, povrchová, zachování IP ochrany s napojenou kabeláží</t>
  </si>
  <si>
    <t>Dodávka a montáž povrchové datové zásuvky RJ45 pro strukturovanou kabeláž kategorie 6, určené pro instalaci v prostředí se zvýšenými nároky na krytí. Zásuvka je provedena v krytí min. IP66 a je konstruována tak, aby byla zachována úroveň krytí i při připojené datové kabeláži a zasunutém konektoru. Součástí položky je osazení keystone modulu RJ45 kategorie 6, odborné zakončení instalačního kabelu, mechanické upevnění zásuvky na povrch konstrukce a kontrola správného provedení. Provedení dle platných ČSN a montážního návodu výrobce.</t>
  </si>
  <si>
    <t>Datová zásuvka RJ45, kategorie 6, 2× port, IP66, povrchová, zachování IP ochrany s napojenou kabeláží</t>
  </si>
  <si>
    <t>Dodávka a montáž povrchové datové zásuvky RJ45 pro strukturovanou kabeláž kategorie 6, osazené dvěma porty RJ45, určené pro instalaci v prostředí se zvýšenými nároky na krytí. Zásuvka je provedena v krytí min. IP66 a je konstruována tak, aby bylo zachováno krytí IP i při připojené kabeláži a zasunutých konektorech. Součástí položky je osazení dvou keystone modulů RJ45 kategorie 6, odborné zakončení instalačních kabelů, mechanické upevnění zásuvky na povrch konstrukce a kontrola správného provedení. Provedení dle platných ČSN a montážního návodu výrobce.</t>
  </si>
  <si>
    <t>19" nástěnný datový rozvaděč, 12U, 600 × 600 mm</t>
  </si>
  <si>
    <t>Dodávka a montáž nástěnného 19" datového rozvaděče určeného pro instalaci pasivních prvků strukturované kabeláže a souvisejících zařízení. Rozvaděč má výšku 12U a přibližné půdorysné rozměry 600 × 600 mm, je vyroben z ocelového plechu a umožňuje montáž standardních 19" komponent. Rozvaděč je vybaven předními dveřmi s výplní z bezpečnostního skla, uzamykatelnými dvířky, montážními lištami, kabelovými vstupy a možností uzemnění.
Součástí položky je upevnění rozvaděče na stavební konstrukci, jeho mechanické vyrovnání a příprava pro montáž datových komponent. Provedení dle platných ČSN a montážního návodu výrobce.</t>
  </si>
  <si>
    <t>Venkovní 19" rozvaděč IP66, 6U, hloubka cca 410 mm – technologický</t>
  </si>
  <si>
    <t>Dodávka a montáž jednodílného 19" rozvaděče určeného pro instalaci technologických zařízení v venkovním nebo provozně zatíženém prostředí. Rozvaděč má výšku 6U, hloubku cca 410 mm a je proveden v krytí min. IP66, zajišťujícím ochranu proti prachu a tryskající vodě. Skříň je vyrobena z ocelového plechu s povrchovou úpravou pro venkovní použití a je vybavena montážními 19" lištami, uzamykatelnými dveřmi, kabelovými průchodkami a možností uzemnění.
Součástí položky je upevnění rozvaděče na stavební konstrukci nebo nosný prvek, jeho mechanické vyrovnání a příprava pro instalaci technologických zařízení. Provedení dle platných ČSN a montážního návodu výrobce.</t>
  </si>
  <si>
    <t>19" napájecí panel (PDU) s přepěťovou ochranou, 5×230 V</t>
  </si>
  <si>
    <r>
      <t xml:space="preserve">Dodávka a montáž </t>
    </r>
    <r>
      <rPr>
        <sz val="10"/>
        <color theme="3" tint="0.39997558519241921"/>
        <rFont val="Arial"/>
        <family val="2"/>
        <charset val="238"/>
      </rPr>
      <t>19" napájecího panelu (PDU) určeného pro napájení aktivních a pasivních zařízení v datovém rozvaděči. Panel je osazen pěti zásuvkami 230 V AC a je vybaven integrovanou jemnou přepěťovou ochranou pro ochranu připojených zařízení. Napájecí panel je určen k instalaci do 19" rozvaděče a slouží výhradně k napájení koncových zařízení v rozvaděči.</t>
    </r>
  </si>
  <si>
    <t>19" patch panel RJ45, 24 portů, kategorie 6</t>
  </si>
  <si>
    <r>
      <t xml:space="preserve">Dodávka a montáž </t>
    </r>
    <r>
      <rPr>
        <sz val="10"/>
        <color theme="3" tint="0.39997558519241921"/>
        <rFont val="Arial"/>
        <family val="2"/>
        <charset val="238"/>
      </rPr>
      <t>19" patch panelu RJ45 pro strukturovanou kabeláž kategorie 6, provedeného s kapacitou 24 portů. Patch panel je určen pro osazení keystone modulů RJ45 kategorie 6 a umožňuje zakončení instalačních kabelů strukturované kabeláže v datovém rozvaděči. Součástí položky je mechanická montáž patch panelu do 19" rozvaděče, odborné zakončení instalačních kabelů do keystone modulů, jejich osazení do panelu, základní označení portů a kontrola správnosti zapojení. Provedení dle platných ČSN a montážního návodu výrobce.</t>
    </r>
  </si>
  <si>
    <t>Síťové záznamové zařízení NVR pro IP kamerový systém, min. 16 kanálů, 19"</t>
  </si>
  <si>
    <t>Dodávka a montáž síťového záznamového zařízení (NVR) určeného pro IP kamerový systém. NVR umožňuje připojení a záznam z minimálně 16 IP kamer, podporuje kamery s rozlišením min. 2 MPx a je vybaveno pozicemi pro osazení minimálně dvou pevných disků (HDD). Zařízení je provedeno pro montáž do 19" datového rozvaděče a umožňuje nepřetržitý provoz kamerového systému.
Součástí položky je mechanická montáž zařízení do 19" rozvaděče a jeho připojení k připravené datové a napájecí infrastruktuře. Provedení dle platných ČSN a montážního návodu výrobce.</t>
  </si>
  <si>
    <t>19" kabelový organizér, plastový, 1U</t>
  </si>
  <si>
    <t>Dodávka a montáž 19" kabelového organizéru pro vedení a uspořádání patchcordů a instalačních kabelů v datovém rozvaděči. Organizér je proveden jako plastový kabelový kanál o výšce 1U, určený k montáži do standardních 19" montážních lišt. Slouží k přehlednému vedení kabeláže, zajištění minimálních poloměrů ohybu a zlepšení přístupnosti jednotlivých portů.
Součástí položky je mechanická montáž organizéru do 19" rozvaděče. Provedení dle platných ČSN a montážního návodu výrobce.</t>
  </si>
  <si>
    <t>19" vyvazovací panel kabeláže, 1U</t>
  </si>
  <si>
    <t>Dodávka a montáž 19" vyvazovacího panelu kabeláže určeného pro mechanické vedení, fixaci a odlehčení kabelů a patchcordů v datovém rozvaděči. Panel je proveden o výšce 1U a je vybaven vyvazovacími prvky (oka, držáky nebo hřebeny) umožňujícími přehledné uspořádání kabeláže a dodržení minimálních poloměrů ohybu.
Součástí položky je mechanická montáž panelu do 19" rozvaděče. Provedení dle platných ČSN a montážního návodu výrobce.</t>
  </si>
  <si>
    <t>Venkovní IP kamera, rozlišení min. 2 MPx (1080p), krytí IP67</t>
  </si>
  <si>
    <t>Dodávka a montáž venkovní IP kamery určené pro kamerový dohledový systém. Kamera umožňuje snímání obrazu v rozlišení minimálně 2 MPx (1920 × 1080 px) a je provedena v krytí min. IP67, zajišťujícím ochranu proti prachu a vniknutí vody při venkovním použití. Kamera je určena pro nepřetržitý provoz a přenos digitálního video signálu prostřednictvím IP sítě.
Součástí položky je mechanická montáž kamery na připravený podklad, její nasměrování, připojení k datové a napájecí infrastruktuře a základní uvedení do provozu. Provedení dle platných ČSN a montážního návodu výrobce.</t>
  </si>
  <si>
    <t>Vnitřní IP kamera pro technologicky zatížené prostředí, rozlišení min. 2 MPx, krytí IP67</t>
  </si>
  <si>
    <t>Dodávka a montáž vnitřní IP kamery určené pro kamerový dohledový systém v technologicky zatíženém vnitřním prostředí s výskytem hliníkového prachu. Kamera umožňuje snímání obrazu v rozlišení minimálně 2 MPx (1920 × 1080 px) a je provedena v krytí min. IP67, zajišťujícím ochranu proti vniknutí prachu a vlhkosti. Kamera je určena pro nepřetržitý provoz a přenos digitálního video signálu prostřednictvím IP sítě.
Součástí položky je mechanická montáž kamery na připravený podklad, její nasměrování, připojení k datové a napájecí infrastruktuře a základní uvedení do provozu. Provedení dle platných ČSN a montážního návodu výrobce.</t>
  </si>
  <si>
    <t>Datová přepěťová ochrana Ethernet s podporou PoE, IP66</t>
  </si>
  <si>
    <t>Dodávka a montáž datové přepěťové ochrany pro metalickou síť Ethernet určené k ochraně přenosových vedení kamerového systému proti přepětí a rušivým impulzům. Ochrana je určena pro přenosové rychlosti 10/100 Mbit/s a je kompatibilní s napájením PoE dle příslušných standardů. Přepěťová ochrana je umístěna v samostatném ochranném boxu s krytím min. IP66, vhodném pro instalaci v technologicky zatíženém nebo venkovním prostředí.
Součástí položky je mechanická montáž ochrany, její zapojení do datové trasy a připojení na ochranný potenciál dle montážního návodu výrobce. Provedení dle platných ČSN a montážního návodu výrobce.</t>
  </si>
  <si>
    <t>19" optický patch panel, 12× LC/APC, single-mode</t>
  </si>
  <si>
    <t>Dodávka a montáž 19" optického patch panelu určeného pro zakončení single-mode (SM) optických vláken. Patch panel je osazen 12 optickými porty typu LC/APC a je určen pro montáž do standardního 19" datového rozvaděče. Slouží k přehlednému zakončení, ochraně a propojení optických tras v datové infrastruktuře.
Součástí položky je mechanická montáž patch panelu do rozvaděče, osazení optických adaptérů, uložení optických vláken v kazetě a příprava panelu pro připojení optických patchcordů. Provedení dle platných ČSN a montážního návodu výrobce.</t>
  </si>
  <si>
    <t>Optická svařovací kazeta pro patch panel, kapacita min. 12 svarů</t>
  </si>
  <si>
    <t>Dodávka a montáž optické svařovací kazety určené pro uložení a ochranu svárů single-mode optických vláken v optickém patch panelu nebo rozvaděči. Kazeta umožňuje bezpečné uložení minimálně 12 optických svarů, vedení vláken s dodržením minimálních poloměrů ohybu a jejich mechanickou ochranu.
Součástí položky je osazení kazety do optického patch panelu nebo určeného držáku. Vlastní svařování optických vláken není součástí této položky a je řešeno samostatně. Provedení dle platných ČSN a montážního návodu výrobce.</t>
  </si>
  <si>
    <t>Optický pigtail LC/APC, single-mode, délka 1,5 m</t>
  </si>
  <si>
    <t>Dodávka optického pigtailu pro zakončení single-mode optických vláken, osazeného konektorem typu LC/APC. Pigtail je určen pro navaření na optické vlákno a následné zakončení v optickém patch panelu prostřednictvím svařovací kazety. Délka pigtailu je cca 1,5 m, vhodná pro uložení v optickém rozvaděči při dodržení minimálních poloměrů ohybu.
Součástí položky je dodávka pigtailu. Svaření pigtailu s optickým vláknem není součástí této položky a je řešeno samostatnou položkou. Provedení dle platných ČSN a montážního návodu výrobce.</t>
  </si>
  <si>
    <t>Optický patchcord LC/APC–LC/APC, single-mode, délka 2 m</t>
  </si>
  <si>
    <t>Dodávka optického patchcordu určeného pro propojení single-mode optických tras v optickém rozvaděči nebo mezi optickými zařízeními. Patchcord je osazen konektory LC/APC na obou koncích a má délku cca 2 m, vhodnou pro přehledné propojení v 19" rozvaděči při dodržení minimálních poloměrů ohybu.
Patchcord slouží k propojení optického patch panelu s aktivním zařízením nebo jiným optickým zakončením. Provedení dle platných ČSN a montážního návodu výrobce.</t>
  </si>
  <si>
    <t>Ochrana optického svaru (svarová chránička)</t>
  </si>
  <si>
    <t>Dodávka ochranné chráničky optického svaru určené k mechanické ochraně místa svaření optických vláken. Chránička slouží k fixaci a ochraně optického svaru proti mechanickému poškození a je určena k uložení do optické svařovací kazety. Ochrana svaru je kompatibilní se svařováním single-mode optických vláken a běžnými typy svařovacích kazet.
Položka zahrnuje pouze dodávku ochrany svaru. Vlastní svaření optických vláken není součástí této položky a je řešeno samostatně. Provedení dle montážního návodu výrobce.</t>
  </si>
  <si>
    <t>Montážní a popisový materiál pro datové a kamerové rozvody</t>
  </si>
  <si>
    <t>Dodávka montážního a popisového materiálu nezbytného pro realizaci datových, optických a kamerových rozvodů. Položka zahrnuje zejména drobný instalační materiál, jako jsou upevňovací prvky, stahovací pásky, štítky, popisové pásky, identifikační značení kabelů, portů a zařízení, popisové vložky do zásuvek a rozvaděčů a další pomocný materiál nutný k přehlednému, bezpečnému a trvalému označení instalace.
Materiál slouží výhradně k dokončení a označení instalací provedených v rámci této zakázky a je v souladu s požadavky provozu a dokumentace skutečného provedení. Provedení dle platných ČSN a montážního návodu výrobce.</t>
  </si>
  <si>
    <t>Svařování single-mode optických vláken</t>
  </si>
  <si>
    <t>Provedení svařování single-mode optických vláken metodou svařování natupo pomocí optické svářečky. Položka zahrnuje přípravu vláken, jejich přesné vycentrování, svaření, kontrolu svaru a jeho uložení do optické svařovací kazety včetně osazení ochrany svaru. Každá položka představuje jeden provedený optický svar.
Svařování je provedeno v rámci optických tras dle projektového řešení a v souladu s montážním postupem výrobce použité technologie.</t>
  </si>
  <si>
    <t>Ukončení optického kabelu v ODF / optickém rozvaděči</t>
  </si>
  <si>
    <t>Provedení ukončení optického kabelu v optickém rozvaděči (ODF). Položka zahrnuje zavedení optického kabelu do rozvaděče, jeho mechanické upevnění, rozdělení vláken, jejich uložení do optických svařovacích kazet a přípravu pro zakončení pigtaily. Součástí položky je kompletní uspořádání vláken v ODF tak, aby bylo umožněno jejich bezpečné svaření, přehledné vedení a následné propojení prostřednictvím patchcordů.
Položka nezahrnuje svařování optických vláken, pigtaily, svařovací kazety ani měření, které jsou řešeny samostatnými položkami. Provedení dle platných ČSN a montážního návodu výrobce.</t>
  </si>
  <si>
    <t>Provedení měření optické trasy single-mode vláken zahrnující reflektometrické měření (OTDR) a měření vložného útlumu (IL). Měření je provedeno za účelem ověření správnosti provedení optické trasy, kvality svarů, konektorů a celkového útlumu trasy. Součástí položky je vyhodnocení naměřených hodnot a zpracování měřicích protokolů pro každou proměřenou trasu.
Měření je provedeno po dokončení svařování a zakončení optických vláken v souladu s platnými ČSN a doporučeními výrobců použité optické technologie.</t>
  </si>
  <si>
    <t>Zpracování měřicích protokolů a pasportizace instalací</t>
  </si>
  <si>
    <t>Zpracování měřicích protokolů a pasportizace provedených instalací v rámci této zakázky. Položka zahrnuje kompletní zpracování a souhrn protokolů z provedených měření (zejména optických tras, případně dalších měřených částí dle rozsahu zakázky), jejich kontrolu, označení a archivaci.
Součástí položky je dále pasportizace instalací, zahrnující přehledné zakreslení tras, označení vedení, portů, rozvaděčů a zařízení, popis jejich umístění a vazeb v rozsahu odpovídajícím dokumentaci skutečného provedení. Výstupy jsou předány objednateli v tištěné a/nebo elektronické podobě dle požadavků zakázky. Provedení dle platných ČSN a montážního návodu výrobce.</t>
  </si>
  <si>
    <t>Instalační datový kabel U/UTP, kategorie 6</t>
  </si>
  <si>
    <t>Dodávka a montáž instalačního datového kabelu U/UTP pro strukturovanou kabeláž kategorie 6 (Class E), určeného pro pevné uložení v rámci datových rozvodů objektu. Kabel je určen pro přenos dat v souladu s požadavky strukturované kabeláže a je instalován v trasách dle projektového řešení.
Součástí položky je uložení kabelu do připravených kabelových tras, jeho fixace, dodržení minimálních poloměrů ohybu a základní označení kabelu. Provedení dle platných ČSN a montážního návodu výrobce.</t>
  </si>
  <si>
    <t>Optický kabel single-mode 9/125, 8 vláken, vnitřní</t>
  </si>
  <si>
    <t>Dodávka a montáž optického kabelu single-mode (SM) 9/125 µm s počtem 8 optických vláken, určeného pro vnitřní instalace datových a technologických rozvodů. Kabel je určen pro pevné uložení v kabelových trasách objektu a je kompatibilní s použitými optickými prvky single-mode infrastruktury.
Součástí položky je uložení kabelu do připravených tras, jeho fixace, dodržení minimálních poloměrů ohybu a základní označení kabelu. Provedení dle platných ČSN a montážního návodu výrobce.</t>
  </si>
  <si>
    <t>Datový patchcord RJ45, kategorie 6, délka 1 m</t>
  </si>
  <si>
    <t>Dodávka datového patchcordu RJ45 pro strukturovanou kabeláž kategorie 6 (Class E), určeného k propojení datových zásuvek, patch panelů a aktivních síťových zařízení. Patchcord má délku cca 1 m a je osazen konektory RJ45 na obou koncích.
Patchcord je určen pro použití v datových rozvaděčích nebo na koncových datových vývodech a je kompatibilní se systémem strukturované kabeláže kategorie 6. Provedení dle platných ČSN a montážního návodu výrobce.</t>
  </si>
  <si>
    <t>Napojení vnitřní strukturované kabeláže objektu na rozhraní SK</t>
  </si>
  <si>
    <t>Provedení napojení vnitřní strukturované kabeláže objektu na určené rozhraní strukturované kabeláže (SK) v objektu. Položka zahrnuje propojení datových tras mezi koncovými prvky strukturované kabeláže a centrálním rozhraním SK, včetně potřebných propojů, zakončení kabelů a jejich uspořádání v datovém rozvaděči.
Napojení je provedeno v souladu s projektovým řešením a technickou koncepcí strukturované kabeláže objektu. Položka nezahrnuje dodávku aktivních síťových prvků ani zřízení externí datové služby. Provedení dle platných ČSN a montážního návodu výrobce.</t>
  </si>
  <si>
    <t>Měření datového vývodu strukturované kabeláže kategorie 6 (Permanent Link)</t>
  </si>
  <si>
    <t>Provedení měření datového vývodu strukturované kabeláže kategorie 6 (Class E) metodou Permanent Link. Měření zahrnuje ověření přenosových parametrů metalické strukturované kabeláže v souladu s požadavky příslušných norem, zejména ČSN EN 50173 a ČSN EN 61935-1.
Součástí položky je vyhodnocení naměřených hodnot a zpracování měřicích protokolů pro každý proměřený vývod, včetně jednoznačné identifikace zásuvky a portu v rozvaděči. Protokoly jsou předány objednateli jako součást dokumentace skutečného provedení.</t>
  </si>
  <si>
    <t>Hodinová zúčtovací sazba za provádění elektromontážních prací v rámci realizace díla. Položka je určena pro ocenění prací, které nelze jednoznačně specifikovat v soupisu prací předem, případně vzniknou v návaznosti na skutečný stav na místě realizace nebo na požadavky koordinace s ostatními profesemi.
HZS zahrnuje běžné odborné práce kvalifikovaného pracovníka v oblasti elektroinstalací, včetně použití ručního nářadí a drobných pomocných prací. Položka nezahrnuje dodávku materiálu ani použití mechanizace. Provedení dle platných ČSN a souvisejících právních předpisů.</t>
  </si>
  <si>
    <t>Koordinace a spolupráce s ostatními profesemi</t>
  </si>
  <si>
    <t>Koordinační a součinnostní činnosti související s realizací elektroinstalací, datových, optických a kamerových rozvodů ve vazbě na práce ostatních profesí na stavbě. Položka zahrnuje zejména čas strávený technickou koordinací postupů prací, upřesňováním tras, návazností, termínů a řešením kolizí s ostatními profesemi, a to na základě skutečného stavu stavby a požadavků organizace výstavby.
Položka nezahrnuje vlastní montážní práce ani dodávku materiálu a je určena výhradně pro ocenění času věnovaného koordinaci realizace. Provedení dle platných ČSN a souvisejících právních předpisů.</t>
  </si>
  <si>
    <t>Oživení a základní uvedení systému do provozu</t>
  </si>
  <si>
    <t>Provedení oživení a základního uvedení systému do provozu po dokončení montážních a instalačních prací. Položka zahrnuje kontrolu zapojení jednotlivých částí systému, jejich základní nastavení, ověření funkčnosti a vzájemné spolupráce komponent v rozsahu dle projektového řešení.
Oživení zahrnuje zejména zapnutí systému, kontrolu napájení, datové komunikace, základní konfiguraci zařízení a ověření provozuschopnosti systému jako celku. Položka nezahrnuje podrobnou konfiguraci nad rámec projektové dokumentace, školení obsluhy ani dlouhodobý provozní dohled. Provedení dle platných ČSN a montážního návodu výrobce.</t>
  </si>
  <si>
    <t>ROZPOČET (zadání)</t>
  </si>
  <si>
    <t>Zhotovitel:</t>
  </si>
  <si>
    <t>SO 01 - HALA TECHNOLOGICKÉ PŘÍPRAVY VSÁZKY</t>
  </si>
  <si>
    <t>460 68-0022.RT1</t>
  </si>
  <si>
    <t>Cen.soustava</t>
  </si>
  <si>
    <t>vlastní</t>
  </si>
  <si>
    <t>RTS 25/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</si>
</sst>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1">
    <numFmt numFmtId="5" formatCode="#,##0\ &quot;Kč&quot;;\-#,##0\ &quot;Kč&quot;"/>
    <numFmt numFmtId="6" formatCode="#,##0\ &quot;Kč&quot;;[Red]\-#,##0\ &quot;Kč&quot;"/>
    <numFmt numFmtId="8" formatCode="#,##0.00\ &quot;Kč&quot;;[Red]\-#,##0.00\ &quot;Kč&quot;"/>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0.000"/>
    <numFmt numFmtId="166" formatCode="#,##0.0\ &quot;Kč&quot;;[Red]\-#,##0.0\ &quot;Kč&quot;"/>
    <numFmt numFmtId="167" formatCode="#,##0.00\ &quot;Kč&quot;"/>
    <numFmt numFmtId="168" formatCode="&quot;$&quot;#,##0.00"/>
    <numFmt numFmtId="169" formatCode="#,##0.00\ _K_č"/>
    <numFmt numFmtId="170" formatCode="0.0%"/>
    <numFmt numFmtId="171" formatCode="#,##0&quot; Kč&quot;;[Red]\-#,##0&quot; Kč&quot;"/>
    <numFmt numFmtId="172" formatCode="#,##0.00&quot; Kč&quot;;[Red]\-#,##0.00&quot; Kč&quot;"/>
    <numFmt numFmtId="173" formatCode="_(&quot;$&quot;* #,##0_);_(&quot;$&quot;* \(#,##0\);_(&quot;$&quot;* &quot;-&quot;_);_(@_)"/>
    <numFmt numFmtId="174" formatCode="#,##0.0_);[Red]\(#,##0.0\)"/>
    <numFmt numFmtId="175" formatCode="#,##0\ &quot;Kč&quot;"/>
    <numFmt numFmtId="176" formatCode="#,##0.00\ &quot;Kč&quot;;[Red]#,##0.00\ &quot;Kč&quot;"/>
    <numFmt numFmtId="177" formatCode="&quot;$&quot;#,##0_);[Red]\(&quot;$&quot;#,##0\)"/>
    <numFmt numFmtId="178" formatCode="\$#,##0_);[Red]&quot;($&quot;#,##0\)"/>
    <numFmt numFmtId="179" formatCode="&quot;$&quot;#,##0.00_);[Red]\(&quot;$&quot;#,##0.00\)"/>
    <numFmt numFmtId="180" formatCode="\$#,##0.00_);[Red]&quot;($&quot;#,##0.00\)"/>
    <numFmt numFmtId="181" formatCode="_(&quot;$&quot;* #,##0.00_);_(&quot;$&quot;* \(#,##0.00\);_(&quot;$&quot;* &quot;-&quot;??_);_(@_)"/>
    <numFmt numFmtId="182" formatCode="#,##0_);[Red]\(#,##0\)"/>
    <numFmt numFmtId="183" formatCode="d/\ mmm\ yy"/>
    <numFmt numFmtId="184" formatCode="d\-mmm\-yy\ \ \ h:mm"/>
    <numFmt numFmtId="185" formatCode="d\-mmm\-yy&quot;   &quot;h:mm"/>
    <numFmt numFmtId="186" formatCode="#,##0.0_);\(#,##0.0\)"/>
    <numFmt numFmtId="187" formatCode="#,##0.000_);\(#,##0.000\)"/>
    <numFmt numFmtId="188" formatCode="_ * #,##0_ ;_ * \-#,##0_ ;_ * &quot;-&quot;_ ;_ @_ "/>
    <numFmt numFmtId="189" formatCode="_ * #,##0.00_ ;_ * \-#,##0.00_ ;_ * &quot;-&quot;??_ ;_ @_ "/>
    <numFmt numFmtId="190" formatCode="_-* #,##0.00\ [$€-1]_-;\-* #,##0.00\ [$€-1]_-;_-* &quot;-&quot;??\ [$€-1]_-"/>
    <numFmt numFmtId="191" formatCode="_(&quot;Kč&quot;* #,##0.00_);_(&quot;Kč&quot;* \(#,##0.00\);_(&quot;Kč&quot;* &quot;-&quot;??_);_(@_)"/>
    <numFmt numFmtId="192" formatCode="_-* #,##0.00&quot; Kč&quot;_-;\-* #,##0.00&quot; Kč&quot;_-;_-* \-??&quot; Kč&quot;_-;_-@_-"/>
    <numFmt numFmtId="193" formatCode="mmm\-yy_)"/>
    <numFmt numFmtId="194" formatCode="0.0%;\(0.0%\)"/>
    <numFmt numFmtId="195" formatCode="0%_);[Red]\(0%\)"/>
    <numFmt numFmtId="196" formatCode="0.0%_);[Red]\(0.0%\)"/>
    <numFmt numFmtId="197" formatCode="0.0%;[Red]\-0.0%"/>
    <numFmt numFmtId="198" formatCode="0.00%;[Red]\-0.00%"/>
    <numFmt numFmtId="199" formatCode="00##"/>
    <numFmt numFmtId="200" formatCode="#,##0\ _S_k"/>
    <numFmt numFmtId="201" formatCode="###,###,_);[Red]\(###,###,\)"/>
    <numFmt numFmtId="202" formatCode="###,###.0,_);[Red]\(###,###.0,\)"/>
    <numFmt numFmtId="203" formatCode="hh:mm\ AM/PM"/>
    <numFmt numFmtId="204" formatCode="_ &quot;Fr.&quot;\ * #,##0_ ;_ &quot;Fr.&quot;\ * \-#,##0_ ;_ &quot;Fr.&quot;\ * &quot;-&quot;_ ;_ @_ "/>
    <numFmt numFmtId="205" formatCode="_ &quot;Fr.&quot;\ * #,##0.00_ ;_ &quot;Fr.&quot;\ * \-#,##0.00_ ;_ &quot;Fr.&quot;\ * &quot;-&quot;??_ ;_ @_ "/>
    <numFmt numFmtId="206" formatCode="_-&quot;Ł&quot;* #,##0_-;\-&quot;Ł&quot;* #,##0_-;_-&quot;Ł&quot;* &quot;-&quot;_-;_-@_-"/>
    <numFmt numFmtId="207" formatCode="_-&quot;Ł&quot;* #,##0.00_-;\-&quot;Ł&quot;* #,##0.00_-;_-&quot;Ł&quot;* &quot;-&quot;??_-;_-@_-"/>
    <numFmt numFmtId="208" formatCode="###0_)"/>
  </numFmts>
  <fonts count="123">
    <font>
      <sz val="10"/>
      <name val="Arial"/>
      <family val="2"/>
      <charset val="238"/>
    </font>
    <font>
      <sz val="11"/>
      <color theme="1"/>
      <name val="Calibri"/>
      <family val="2"/>
      <charset val="238"/>
      <scheme val="minor"/>
    </font>
    <font>
      <sz val="10"/>
      <name val="Arial"/>
      <family val="2"/>
      <charset val="238"/>
    </font>
    <font>
      <sz val="10"/>
      <name val="Arial CE"/>
      <family val="2"/>
      <charset val="238"/>
    </font>
    <font>
      <sz val="10"/>
      <color indexed="9"/>
      <name val="Arial CE"/>
      <family val="2"/>
      <charset val="238"/>
    </font>
    <font>
      <b/>
      <sz val="10"/>
      <color indexed="18"/>
      <name val="Arial CE"/>
      <family val="2"/>
      <charset val="238"/>
    </font>
    <font>
      <b/>
      <sz val="10"/>
      <color indexed="9"/>
      <name val="Arial"/>
      <family val="2"/>
      <charset val="238"/>
    </font>
    <font>
      <b/>
      <sz val="10"/>
      <color indexed="13"/>
      <name val="Arial"/>
      <family val="2"/>
      <charset val="238"/>
    </font>
    <font>
      <sz val="10"/>
      <color indexed="18"/>
      <name val="Arial"/>
      <family val="2"/>
      <charset val="238"/>
    </font>
    <font>
      <sz val="8"/>
      <name val="Arial"/>
      <family val="2"/>
      <charset val="238"/>
    </font>
    <font>
      <b/>
      <sz val="10"/>
      <color indexed="10"/>
      <name val="Arial CE"/>
      <family val="2"/>
      <charset val="238"/>
    </font>
    <font>
      <b/>
      <sz val="9"/>
      <color indexed="10"/>
      <name val="Arial CE"/>
      <family val="2"/>
      <charset val="238"/>
    </font>
    <font>
      <sz val="10"/>
      <name val="Arial CE"/>
      <family val="2"/>
      <charset val="238"/>
    </font>
    <font>
      <b/>
      <sz val="9"/>
      <color indexed="12"/>
      <name val="Arial CE"/>
      <family val="2"/>
      <charset val="238"/>
    </font>
    <font>
      <sz val="10"/>
      <color indexed="10"/>
      <name val="Arial"/>
      <family val="2"/>
      <charset val="238"/>
    </font>
    <font>
      <b/>
      <sz val="10"/>
      <color indexed="10"/>
      <name val="Arial"/>
      <family val="2"/>
      <charset val="238"/>
    </font>
    <font>
      <b/>
      <sz val="12"/>
      <name val="Arial CE"/>
      <family val="2"/>
      <charset val="238"/>
    </font>
    <font>
      <b/>
      <sz val="12"/>
      <color indexed="12"/>
      <name val="Arial CE"/>
      <family val="2"/>
      <charset val="238"/>
    </font>
    <font>
      <b/>
      <sz val="12"/>
      <color indexed="12"/>
      <name val="Arial"/>
      <family val="2"/>
      <charset val="238"/>
    </font>
    <font>
      <sz val="10"/>
      <name val="Arial"/>
      <family val="2"/>
      <charset val="238"/>
    </font>
    <font>
      <b/>
      <sz val="10"/>
      <name val="Arial"/>
      <family val="2"/>
      <charset val="238"/>
    </font>
    <font>
      <b/>
      <sz val="10"/>
      <name val="Arial CE"/>
      <family val="2"/>
      <charset val="238"/>
    </font>
    <font>
      <b/>
      <sz val="10"/>
      <color indexed="12"/>
      <name val="Arial CE"/>
      <family val="2"/>
      <charset val="238"/>
    </font>
    <font>
      <b/>
      <sz val="10"/>
      <color indexed="12"/>
      <name val="Arial"/>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0"/>
      <color indexed="9"/>
      <name val="Arial"/>
      <family val="2"/>
      <charset val="238"/>
    </font>
    <font>
      <b/>
      <sz val="12"/>
      <color indexed="9"/>
      <name val="Arial CE"/>
      <family val="2"/>
      <charset val="238"/>
    </font>
    <font>
      <sz val="10"/>
      <name val="Helv"/>
    </font>
    <font>
      <b/>
      <sz val="10"/>
      <name val="Univers CE"/>
      <family val="2"/>
      <charset val="238"/>
    </font>
    <font>
      <sz val="10"/>
      <name val="AvantGardeGothicE"/>
      <charset val="238"/>
    </font>
    <font>
      <sz val="8"/>
      <color indexed="8"/>
      <name val=".HelveticaLightTTEE"/>
      <family val="2"/>
      <charset val="2"/>
    </font>
    <font>
      <b/>
      <sz val="10"/>
      <color indexed="8"/>
      <name val=".HelveticaLightTTEE"/>
      <charset val="238"/>
    </font>
    <font>
      <b/>
      <sz val="10"/>
      <name val="Arial CE"/>
      <family val="2"/>
      <charset val="238"/>
    </font>
    <font>
      <b/>
      <sz val="18"/>
      <color indexed="56"/>
      <name val="Cambria"/>
      <family val="2"/>
      <charset val="238"/>
    </font>
    <font>
      <sz val="11"/>
      <color indexed="60"/>
      <name val="Calibri"/>
      <family val="2"/>
      <charset val="238"/>
    </font>
    <font>
      <sz val="11"/>
      <color indexed="52"/>
      <name val="Calibri"/>
      <family val="2"/>
      <charset val="238"/>
    </font>
    <font>
      <b/>
      <sz val="8"/>
      <name val="Arial"/>
      <family val="2"/>
    </font>
    <font>
      <sz val="8"/>
      <name val="Arial"/>
      <family val="2"/>
    </font>
    <font>
      <b/>
      <u/>
      <sz val="12"/>
      <color indexed="10"/>
      <name val="Arial CE"/>
      <family val="2"/>
      <charset val="238"/>
    </font>
    <font>
      <sz val="10"/>
      <color theme="0"/>
      <name val="Arial CE"/>
      <family val="2"/>
      <charset val="238"/>
    </font>
    <font>
      <b/>
      <sz val="10"/>
      <color rgb="FFFF0000"/>
      <name val="Arial CE"/>
      <family val="2"/>
      <charset val="238"/>
    </font>
    <font>
      <sz val="10"/>
      <name val="Arial"/>
      <family val="2"/>
      <charset val="238"/>
    </font>
    <font>
      <sz val="10"/>
      <name val="Arial CE"/>
      <family val="2"/>
      <charset val="238"/>
    </font>
    <font>
      <sz val="11"/>
      <name val="Arial"/>
      <family val="2"/>
      <charset val="238"/>
    </font>
    <font>
      <b/>
      <sz val="11"/>
      <name val="Arial"/>
      <family val="2"/>
      <charset val="238"/>
    </font>
    <font>
      <b/>
      <sz val="11"/>
      <name val="Calibri"/>
      <family val="2"/>
      <charset val="238"/>
    </font>
    <font>
      <b/>
      <sz val="11"/>
      <color theme="0"/>
      <name val="Calibri"/>
      <family val="2"/>
      <charset val="238"/>
    </font>
    <font>
      <b/>
      <sz val="11"/>
      <color rgb="FFFF0000"/>
      <name val="Calibri"/>
      <family val="2"/>
      <charset val="238"/>
    </font>
    <font>
      <i/>
      <sz val="11"/>
      <name val="Prime CZ"/>
      <family val="3"/>
    </font>
    <font>
      <b/>
      <sz val="15"/>
      <name val="Prime CZ"/>
      <family val="3"/>
    </font>
    <font>
      <b/>
      <sz val="12"/>
      <name val="Prime CZ"/>
      <family val="3"/>
    </font>
    <font>
      <sz val="10"/>
      <name val="Times New Roman"/>
      <family val="1"/>
      <charset val="238"/>
    </font>
    <font>
      <sz val="16"/>
      <name val="Prime"/>
      <family val="3"/>
    </font>
    <font>
      <b/>
      <sz val="16"/>
      <name val="Arial"/>
      <family val="2"/>
      <charset val="238"/>
    </font>
    <font>
      <b/>
      <sz val="16"/>
      <color rgb="FF0000FF"/>
      <name val="Arial"/>
      <family val="2"/>
      <charset val="238"/>
    </font>
    <font>
      <b/>
      <sz val="15"/>
      <color rgb="FF0000FF"/>
      <name val="Arial"/>
      <family val="2"/>
      <charset val="238"/>
    </font>
    <font>
      <i/>
      <sz val="11"/>
      <name val="Arial"/>
      <family val="2"/>
      <charset val="238"/>
    </font>
    <font>
      <sz val="11"/>
      <name val="Prime"/>
      <family val="3"/>
    </font>
    <font>
      <b/>
      <sz val="14"/>
      <name val="Prime CZ"/>
      <family val="3"/>
    </font>
    <font>
      <b/>
      <sz val="10"/>
      <color indexed="10"/>
      <name val="Arial CE"/>
      <family val="2"/>
      <charset val="238"/>
    </font>
    <font>
      <b/>
      <sz val="10"/>
      <color rgb="FFFF0000"/>
      <name val="Arial CE"/>
      <family val="2"/>
      <charset val="238"/>
    </font>
    <font>
      <sz val="10"/>
      <color theme="0"/>
      <name val="Arial"/>
      <family val="2"/>
      <charset val="238"/>
    </font>
    <font>
      <sz val="10"/>
      <color rgb="FFFF0000"/>
      <name val="Arial"/>
      <family val="2"/>
      <charset val="238"/>
    </font>
    <font>
      <sz val="10"/>
      <name val="Arial CE"/>
      <family val="2"/>
      <charset val="238"/>
    </font>
    <font>
      <sz val="12"/>
      <name val="formata"/>
      <charset val="238"/>
    </font>
    <font>
      <b/>
      <sz val="12"/>
      <name val="formata"/>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0"/>
      <color rgb="FF000000"/>
      <name val="MS Sans Serif"/>
      <family val="2"/>
      <charset val="238"/>
    </font>
    <font>
      <sz val="11"/>
      <name val="Arial Black"/>
      <family val="2"/>
      <charset val="238"/>
    </font>
    <font>
      <sz val="10"/>
      <name val="MS Sans Serif"/>
      <family val="2"/>
      <charset val="238"/>
    </font>
    <font>
      <sz val="9"/>
      <name val="Arial"/>
      <family val="2"/>
      <charset val="238"/>
    </font>
    <font>
      <b/>
      <sz val="12"/>
      <name val="HelveticaNewE"/>
      <charset val="238"/>
    </font>
    <font>
      <u/>
      <sz val="10"/>
      <color indexed="12"/>
      <name val="Arial CE"/>
      <family val="2"/>
      <charset val="238"/>
    </font>
    <font>
      <sz val="10"/>
      <color indexed="8"/>
      <name val="Arial"/>
      <family val="2"/>
      <charset val="238"/>
    </font>
    <font>
      <b/>
      <sz val="10"/>
      <name val="Arial Narrow"/>
      <family val="2"/>
      <charset val="238"/>
    </font>
    <font>
      <sz val="10"/>
      <color theme="1"/>
      <name val="Calibri"/>
      <family val="2"/>
      <charset val="238"/>
      <scheme val="minor"/>
    </font>
    <font>
      <b/>
      <sz val="11"/>
      <name val="Arial CE"/>
      <family val="2"/>
      <charset val="238"/>
    </font>
    <font>
      <b/>
      <sz val="10"/>
      <color indexed="8"/>
      <name val="Arial CE"/>
      <family val="2"/>
      <charset val="238"/>
    </font>
    <font>
      <sz val="10"/>
      <name val="Aharoni"/>
      <charset val="177"/>
    </font>
    <font>
      <sz val="12"/>
      <name val="Arial CE"/>
      <family val="2"/>
      <charset val="238"/>
    </font>
    <font>
      <sz val="11"/>
      <name val="Arial CE"/>
      <family val="2"/>
      <charset val="238"/>
    </font>
    <font>
      <b/>
      <i/>
      <sz val="10"/>
      <name val="Arial CE"/>
      <family val="2"/>
      <charset val="238"/>
    </font>
    <font>
      <b/>
      <sz val="8"/>
      <color indexed="8"/>
      <name val="Arial CE"/>
      <family val="2"/>
      <charset val="238"/>
    </font>
    <font>
      <b/>
      <sz val="10"/>
      <name val="Arial CE"/>
      <family val="2"/>
      <charset val="238"/>
    </font>
    <font>
      <i/>
      <sz val="10"/>
      <name val="Times New Roman"/>
      <family val="1"/>
    </font>
    <font>
      <sz val="9"/>
      <name val="Arial CE"/>
      <family val="2"/>
      <charset val="238"/>
    </font>
    <font>
      <sz val="10"/>
      <name val="Helv"/>
      <family val="2"/>
    </font>
    <font>
      <sz val="11"/>
      <color indexed="8"/>
      <name val="Arial"/>
      <family val="2"/>
      <charset val="238"/>
    </font>
    <font>
      <sz val="11"/>
      <name val="formata"/>
      <charset val="238"/>
    </font>
    <font>
      <sz val="10"/>
      <color theme="1"/>
      <name val="Arial CE"/>
      <family val="2"/>
      <charset val="238"/>
    </font>
    <font>
      <b/>
      <sz val="10"/>
      <color theme="0"/>
      <name val="Arial"/>
      <family val="2"/>
      <charset val="238"/>
    </font>
    <font>
      <sz val="9"/>
      <color theme="3" tint="0.39997558519241921"/>
      <name val="Arial"/>
      <family val="2"/>
      <charset val="238"/>
    </font>
    <font>
      <sz val="10"/>
      <color theme="3" tint="0.39997558519241921"/>
      <name val="Arial"/>
      <family val="2"/>
      <charset val="238"/>
    </font>
    <font>
      <b/>
      <sz val="12"/>
      <color rgb="FF0000FF"/>
      <name val="Arial"/>
      <family val="2"/>
      <charset val="238"/>
    </font>
    <font>
      <b/>
      <sz val="10"/>
      <name val="Arial CE"/>
      <charset val="238"/>
    </font>
    <font>
      <sz val="8"/>
      <name val="Arial CE"/>
      <charset val="238"/>
    </font>
    <font>
      <sz val="9"/>
      <color indexed="81"/>
      <name val="Tahoma"/>
      <family val="2"/>
      <charset val="238"/>
    </font>
  </fonts>
  <fills count="70">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10"/>
      </patternFill>
    </fill>
    <fill>
      <patternFill patternType="solid">
        <fgColor indexed="62"/>
      </patternFill>
    </fill>
    <fill>
      <patternFill patternType="solid">
        <fgColor indexed="57"/>
      </patternFill>
    </fill>
    <fill>
      <patternFill patternType="solid">
        <fgColor indexed="21"/>
        <bgColor indexed="38"/>
      </patternFill>
    </fill>
    <fill>
      <patternFill patternType="solid">
        <fgColor indexed="9"/>
        <bgColor indexed="26"/>
      </patternFill>
    </fill>
    <fill>
      <patternFill patternType="solid">
        <fgColor indexed="42"/>
        <bgColor indexed="64"/>
      </patternFill>
    </fill>
    <fill>
      <patternFill patternType="solid">
        <fgColor rgb="FFFFFF00"/>
        <bgColor indexed="64"/>
      </patternFill>
    </fill>
    <fill>
      <patternFill patternType="solid">
        <fgColor rgb="FFBFBFBF"/>
        <bgColor indexed="64"/>
      </patternFill>
    </fill>
    <fill>
      <patternFill patternType="solid">
        <fgColor indexed="13"/>
        <bgColor indexed="64"/>
      </patternFill>
    </fill>
    <fill>
      <patternFill patternType="solid">
        <fgColor indexed="13"/>
        <bgColor indexed="34"/>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43"/>
        <bgColor indexed="26"/>
      </patternFill>
    </fill>
    <fill>
      <patternFill patternType="solid">
        <fgColor indexed="11"/>
        <bgColor indexed="49"/>
      </patternFill>
    </fill>
    <fill>
      <patternFill patternType="solid">
        <fgColor indexed="51"/>
        <bgColor indexed="50"/>
      </patternFill>
    </fill>
    <fill>
      <patternFill patternType="solid">
        <fgColor indexed="51"/>
        <bgColor indexed="13"/>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gray125">
        <fgColor indexed="22"/>
        <bgColor indexed="9"/>
      </patternFill>
    </fill>
    <fill>
      <patternFill patternType="solid">
        <fgColor indexed="55"/>
        <bgColor indexed="23"/>
      </patternFill>
    </fill>
    <fill>
      <patternFill patternType="solid">
        <fgColor indexed="55"/>
        <bgColor indexed="24"/>
      </patternFill>
    </fill>
    <fill>
      <patternFill patternType="gray0625"/>
    </fill>
    <fill>
      <patternFill patternType="solid">
        <fgColor indexed="41"/>
        <bgColor indexed="15"/>
      </patternFill>
    </fill>
    <fill>
      <patternFill patternType="lightGray">
        <fgColor indexed="22"/>
      </patternFill>
    </fill>
    <fill>
      <patternFill patternType="lightGray">
        <fgColor indexed="22"/>
        <bgColor indexed="9"/>
      </patternFill>
    </fill>
    <fill>
      <patternFill patternType="solid">
        <fgColor indexed="62"/>
        <bgColor indexed="56"/>
      </patternFill>
    </fill>
    <fill>
      <patternFill patternType="solid">
        <fgColor indexed="19"/>
        <bgColor indexed="23"/>
      </patternFill>
    </fill>
    <fill>
      <patternFill patternType="solid">
        <fgColor indexed="10"/>
        <bgColor indexed="60"/>
      </patternFill>
    </fill>
    <fill>
      <patternFill patternType="solid">
        <fgColor indexed="53"/>
        <bgColor indexed="52"/>
      </patternFill>
    </fill>
    <fill>
      <patternFill patternType="solid">
        <fgColor theme="0"/>
        <bgColor indexed="64"/>
      </patternFill>
    </fill>
  </fills>
  <borders count="71">
    <border>
      <left/>
      <right/>
      <top/>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9"/>
      </left>
      <right style="thin">
        <color indexed="9"/>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9"/>
      </left>
      <right style="thin">
        <color indexed="9"/>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medium">
        <color indexed="64"/>
      </bottom>
      <diagonal/>
    </border>
    <border>
      <left style="hair">
        <color indexed="8"/>
      </left>
      <right/>
      <top style="hair">
        <color indexed="8"/>
      </top>
      <bottom style="medium">
        <color indexed="64"/>
      </bottom>
      <diagonal/>
    </border>
    <border>
      <left style="hair">
        <color indexed="8"/>
      </left>
      <right/>
      <top/>
      <bottom style="hair">
        <color indexed="8"/>
      </bottom>
      <diagonal/>
    </border>
    <border>
      <left style="thin">
        <color indexed="9"/>
      </left>
      <right/>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right style="thin">
        <color indexed="9"/>
      </right>
      <top/>
      <bottom style="hair">
        <color indexed="8"/>
      </bottom>
      <diagonal/>
    </border>
    <border>
      <left/>
      <right style="hair">
        <color indexed="8"/>
      </right>
      <top style="hair">
        <color indexed="8"/>
      </top>
      <bottom style="medium">
        <color indexed="64"/>
      </bottom>
      <diagonal/>
    </border>
    <border>
      <left style="hair">
        <color indexed="8"/>
      </left>
      <right/>
      <top style="medium">
        <color indexed="64"/>
      </top>
      <bottom style="hair">
        <color indexed="8"/>
      </bottom>
      <diagonal/>
    </border>
    <border>
      <left/>
      <right style="hair">
        <color indexed="8"/>
      </right>
      <top style="medium">
        <color indexed="64"/>
      </top>
      <bottom style="hair">
        <color indexed="8"/>
      </bottom>
      <diagonal/>
    </border>
    <border>
      <left style="medium">
        <color rgb="FFFFFF00"/>
      </left>
      <right/>
      <top/>
      <bottom/>
      <diagonal/>
    </border>
    <border>
      <left/>
      <right/>
      <top style="thin">
        <color indexed="55"/>
      </top>
      <bottom/>
      <diagonal/>
    </border>
    <border>
      <left/>
      <right/>
      <top/>
      <bottom style="dotted">
        <color indexed="64"/>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54"/>
      </bottom>
      <diagonal/>
    </border>
    <border>
      <left/>
      <right/>
      <top/>
      <bottom style="medium">
        <color indexed="30"/>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8"/>
      </top>
      <bottom style="double">
        <color indexed="8"/>
      </bottom>
      <diagonal/>
    </border>
    <border>
      <left/>
      <right/>
      <top style="medium">
        <color indexed="64"/>
      </top>
      <bottom style="medium">
        <color indexed="64"/>
      </bottom>
      <diagonal/>
    </border>
    <border>
      <left/>
      <right/>
      <top/>
      <bottom style="double">
        <color indexed="64"/>
      </bottom>
      <diagonal/>
    </border>
    <border>
      <left/>
      <right/>
      <top/>
      <bottom style="double">
        <color indexed="8"/>
      </bottom>
      <diagonal/>
    </border>
    <border>
      <left style="hair">
        <color indexed="8"/>
      </left>
      <right style="hair">
        <color indexed="8"/>
      </right>
      <top style="medium">
        <color indexed="64"/>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23"/>
      </right>
      <top style="thin">
        <color indexed="64"/>
      </top>
      <bottom/>
      <diagonal/>
    </border>
    <border>
      <left/>
      <right/>
      <top style="medium">
        <color indexed="64"/>
      </top>
      <bottom/>
      <diagonal/>
    </border>
    <border>
      <left/>
      <right/>
      <top/>
      <bottom style="medium">
        <color indexed="64"/>
      </bottom>
      <diagonal/>
    </border>
    <border>
      <left style="medium">
        <color indexed="64"/>
      </left>
      <right style="hair">
        <color indexed="8"/>
      </right>
      <top style="medium">
        <color indexed="64"/>
      </top>
      <bottom style="hair">
        <color indexed="8"/>
      </bottom>
      <diagonal/>
    </border>
    <border>
      <left style="thin">
        <color indexed="23"/>
      </left>
      <right style="thin">
        <color indexed="23"/>
      </right>
      <top style="medium">
        <color indexed="64"/>
      </top>
      <bottom style="thin">
        <color indexed="64"/>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thin">
        <color indexed="23"/>
      </left>
      <right style="thin">
        <color indexed="23"/>
      </right>
      <top style="thin">
        <color indexed="64"/>
      </top>
      <bottom style="medium">
        <color indexed="64"/>
      </bottom>
      <diagonal/>
    </border>
    <border>
      <left style="hair">
        <color indexed="8"/>
      </left>
      <right style="medium">
        <color indexed="64"/>
      </right>
      <top style="hair">
        <color indexed="8"/>
      </top>
      <bottom style="medium">
        <color indexed="64"/>
      </bottom>
      <diagonal/>
    </border>
  </borders>
  <cellStyleXfs count="2676">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4"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6"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12" borderId="0" applyNumberFormat="0" applyBorder="0" applyAlignment="0" applyProtection="0"/>
    <xf numFmtId="0" fontId="25" fillId="10" borderId="0" applyNumberFormat="0" applyBorder="0" applyAlignment="0" applyProtection="0"/>
    <xf numFmtId="0" fontId="25" fillId="2" borderId="0" applyNumberFormat="0" applyBorder="0" applyAlignment="0" applyProtection="0"/>
    <xf numFmtId="0" fontId="25" fillId="13" borderId="0" applyNumberFormat="0" applyBorder="0" applyAlignment="0" applyProtection="0"/>
    <xf numFmtId="0" fontId="26" fillId="6"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15" borderId="0" applyNumberFormat="0" applyBorder="0" applyAlignment="0" applyProtection="0"/>
    <xf numFmtId="0" fontId="26" fillId="3" borderId="0" applyNumberFormat="0" applyBorder="0" applyAlignment="0" applyProtection="0"/>
    <xf numFmtId="0" fontId="26" fillId="12"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1" fontId="9" fillId="0" borderId="1" applyAlignment="0">
      <alignment horizontal="left" vertical="center"/>
    </xf>
    <xf numFmtId="168" fontId="44" fillId="19" borderId="2" applyNumberFormat="0" applyFont="0" applyFill="0" applyBorder="0" applyAlignment="0">
      <alignment horizontal="center"/>
    </xf>
    <xf numFmtId="0" fontId="27" fillId="0" borderId="3" applyNumberFormat="0" applyFill="0" applyAlignment="0" applyProtection="0"/>
    <xf numFmtId="0" fontId="45" fillId="0" borderId="0"/>
    <xf numFmtId="0" fontId="36" fillId="9" borderId="0" applyNumberFormat="0" applyBorder="0" applyAlignment="0" applyProtection="0"/>
    <xf numFmtId="0" fontId="28" fillId="10" borderId="0" applyNumberFormat="0" applyBorder="0" applyAlignment="0" applyProtection="0"/>
    <xf numFmtId="0" fontId="29" fillId="20" borderId="4" applyNumberFormat="0" applyAlignment="0" applyProtection="0"/>
    <xf numFmtId="0" fontId="29" fillId="20" borderId="4" applyNumberFormat="0" applyAlignment="0" applyProtection="0"/>
    <xf numFmtId="0" fontId="46" fillId="0" borderId="5" applyNumberFormat="0" applyFont="0" applyFill="0" applyAlignment="0" applyProtection="0">
      <alignment horizontal="left"/>
    </xf>
    <xf numFmtId="49" fontId="47" fillId="0" borderId="6" applyNumberFormat="0">
      <alignment horizontal="left" vertical="center"/>
    </xf>
    <xf numFmtId="0" fontId="30" fillId="0" borderId="7" applyNumberFormat="0" applyFill="0" applyAlignment="0" applyProtection="0"/>
    <xf numFmtId="0" fontId="31" fillId="0" borderId="8" applyNumberForma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50" fillId="11" borderId="0" applyNumberFormat="0" applyBorder="0" applyAlignment="0" applyProtection="0"/>
    <xf numFmtId="0" fontId="34" fillId="11" borderId="0" applyNumberFormat="0" applyBorder="0" applyAlignment="0" applyProtection="0"/>
    <xf numFmtId="0" fontId="12" fillId="0" borderId="0"/>
    <xf numFmtId="0" fontId="24" fillId="4" borderId="10" applyNumberFormat="0" applyFont="0" applyAlignment="0" applyProtection="0"/>
    <xf numFmtId="0" fontId="51" fillId="0" borderId="11" applyNumberFormat="0" applyFill="0" applyAlignment="0" applyProtection="0"/>
    <xf numFmtId="0" fontId="35" fillId="0" borderId="12" applyNumberFormat="0" applyFill="0" applyAlignment="0" applyProtection="0"/>
    <xf numFmtId="3" fontId="52" fillId="0" borderId="13" applyFill="0">
      <alignment horizontal="right" vertical="center"/>
    </xf>
    <xf numFmtId="0" fontId="53" fillId="0" borderId="14">
      <alignment horizontal="left" vertical="center" wrapText="1" indent="1"/>
    </xf>
    <xf numFmtId="0" fontId="54" fillId="0" borderId="0" applyNumberFormat="0" applyFill="0" applyBorder="0" applyAlignment="0" applyProtection="0"/>
    <xf numFmtId="0" fontId="27" fillId="0" borderId="15" applyNumberFormat="0" applyFill="0" applyAlignment="0" applyProtection="0"/>
    <xf numFmtId="0" fontId="36" fillId="6" borderId="0" applyNumberFormat="0" applyBorder="0" applyAlignment="0" applyProtection="0"/>
    <xf numFmtId="0" fontId="43" fillId="0" borderId="0"/>
    <xf numFmtId="0" fontId="35" fillId="0" borderId="0" applyNumberFormat="0" applyFill="0" applyBorder="0" applyAlignment="0" applyProtection="0"/>
    <xf numFmtId="0" fontId="35" fillId="0" borderId="0" applyNumberFormat="0" applyFill="0" applyBorder="0" applyAlignment="0" applyProtection="0"/>
    <xf numFmtId="0" fontId="49" fillId="0" borderId="0" applyNumberFormat="0" applyFill="0" applyBorder="0" applyAlignment="0" applyProtection="0"/>
    <xf numFmtId="0" fontId="37" fillId="11" borderId="16" applyNumberFormat="0" applyAlignment="0" applyProtection="0"/>
    <xf numFmtId="0" fontId="38" fillId="21" borderId="16" applyNumberFormat="0" applyAlignment="0" applyProtection="0"/>
    <xf numFmtId="0" fontId="39" fillId="21" borderId="17" applyNumberFormat="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8" fillId="8" borderId="0" applyNumberFormat="0" applyBorder="0" applyAlignment="0" applyProtection="0"/>
    <xf numFmtId="0" fontId="26" fillId="22"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23" borderId="0" applyNumberFormat="0" applyBorder="0" applyAlignment="0" applyProtection="0"/>
    <xf numFmtId="0" fontId="26" fillId="17"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4" borderId="0" applyNumberFormat="0" applyBorder="0" applyAlignment="0" applyProtection="0"/>
    <xf numFmtId="0" fontId="26" fillId="26"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4" borderId="0" applyNumberFormat="0" applyBorder="0" applyAlignment="0" applyProtection="0"/>
    <xf numFmtId="0" fontId="57" fillId="0" borderId="0">
      <alignment vertical="top"/>
    </xf>
    <xf numFmtId="0" fontId="58" fillId="0" borderId="0"/>
    <xf numFmtId="0" fontId="80" fillId="0" borderId="0"/>
    <xf numFmtId="0" fontId="60" fillId="0" borderId="0"/>
    <xf numFmtId="0" fontId="82" fillId="0" borderId="0"/>
    <xf numFmtId="0" fontId="82" fillId="0" borderId="0"/>
    <xf numFmtId="0" fontId="28" fillId="0" borderId="0"/>
    <xf numFmtId="0" fontId="28" fillId="0" borderId="0"/>
    <xf numFmtId="0" fontId="28" fillId="0" borderId="0"/>
    <xf numFmtId="0" fontId="60" fillId="0" borderId="0"/>
    <xf numFmtId="0" fontId="82" fillId="0" borderId="0"/>
    <xf numFmtId="0" fontId="82" fillId="0" borderId="0"/>
    <xf numFmtId="0" fontId="28" fillId="0" borderId="0"/>
    <xf numFmtId="0" fontId="28" fillId="0" borderId="0"/>
    <xf numFmtId="0" fontId="28" fillId="0" borderId="0"/>
    <xf numFmtId="0" fontId="83" fillId="0" borderId="0"/>
    <xf numFmtId="0" fontId="82" fillId="0" borderId="0"/>
    <xf numFmtId="0" fontId="82" fillId="0" borderId="0"/>
    <xf numFmtId="0" fontId="50" fillId="0" borderId="0"/>
    <xf numFmtId="0" fontId="50" fillId="0" borderId="0"/>
    <xf numFmtId="0" fontId="50" fillId="0" borderId="0"/>
    <xf numFmtId="0" fontId="60" fillId="0" borderId="0"/>
    <xf numFmtId="0" fontId="43" fillId="0" borderId="0"/>
    <xf numFmtId="0" fontId="60" fillId="0" borderId="0"/>
    <xf numFmtId="0" fontId="20" fillId="0" borderId="0"/>
    <xf numFmtId="0" fontId="43" fillId="0" borderId="0"/>
    <xf numFmtId="0" fontId="43" fillId="0" borderId="0"/>
    <xf numFmtId="0" fontId="83" fillId="0" borderId="0"/>
    <xf numFmtId="0" fontId="84" fillId="0" borderId="0"/>
    <xf numFmtId="0" fontId="43" fillId="0" borderId="0"/>
    <xf numFmtId="0" fontId="84" fillId="0" borderId="0"/>
    <xf numFmtId="0" fontId="84" fillId="0" borderId="0"/>
    <xf numFmtId="0" fontId="84" fillId="0" borderId="0"/>
    <xf numFmtId="0" fontId="60" fillId="0" borderId="0"/>
    <xf numFmtId="0" fontId="60" fillId="0" borderId="0"/>
    <xf numFmtId="0" fontId="84" fillId="0" borderId="0"/>
    <xf numFmtId="49" fontId="20" fillId="0" borderId="0"/>
    <xf numFmtId="49" fontId="85" fillId="0" borderId="0"/>
    <xf numFmtId="49" fontId="85" fillId="0" borderId="0"/>
    <xf numFmtId="49" fontId="85" fillId="0" borderId="0"/>
    <xf numFmtId="49" fontId="20" fillId="0" borderId="0"/>
    <xf numFmtId="0" fontId="43" fillId="0" borderId="0"/>
    <xf numFmtId="0" fontId="84" fillId="0" borderId="0"/>
    <xf numFmtId="0" fontId="84" fillId="0" borderId="0"/>
    <xf numFmtId="0" fontId="84" fillId="0" borderId="0"/>
    <xf numFmtId="0" fontId="83" fillId="0" borderId="0"/>
    <xf numFmtId="0" fontId="86" fillId="0" borderId="0"/>
    <xf numFmtId="0" fontId="43" fillId="0" borderId="0"/>
    <xf numFmtId="0" fontId="84" fillId="0" borderId="0"/>
    <xf numFmtId="0" fontId="83" fillId="0" borderId="0"/>
    <xf numFmtId="0" fontId="43" fillId="0" borderId="0"/>
    <xf numFmtId="0" fontId="20" fillId="0" borderId="0" applyProtection="0"/>
    <xf numFmtId="0" fontId="60" fillId="0" borderId="0"/>
    <xf numFmtId="0" fontId="43" fillId="0" borderId="0"/>
    <xf numFmtId="0" fontId="60" fillId="0" borderId="0"/>
    <xf numFmtId="0" fontId="84" fillId="0" borderId="0"/>
    <xf numFmtId="0" fontId="82" fillId="0" borderId="0"/>
    <xf numFmtId="0" fontId="82" fillId="0" borderId="0"/>
    <xf numFmtId="0" fontId="50" fillId="0" borderId="0"/>
    <xf numFmtId="0" fontId="50" fillId="0" borderId="0"/>
    <xf numFmtId="0" fontId="50" fillId="0" borderId="0"/>
    <xf numFmtId="0" fontId="83" fillId="0" borderId="0"/>
    <xf numFmtId="0" fontId="84" fillId="0" borderId="0"/>
    <xf numFmtId="0" fontId="82" fillId="0" borderId="0"/>
    <xf numFmtId="0" fontId="82" fillId="0" borderId="0"/>
    <xf numFmtId="0" fontId="50" fillId="0" borderId="0"/>
    <xf numFmtId="0" fontId="50" fillId="0" borderId="0"/>
    <xf numFmtId="0" fontId="50" fillId="0" borderId="0"/>
    <xf numFmtId="0" fontId="83" fillId="0" borderId="0"/>
    <xf numFmtId="0" fontId="60" fillId="0" borderId="0"/>
    <xf numFmtId="0" fontId="20"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0" fontId="20" fillId="32" borderId="0" applyProtection="0"/>
    <xf numFmtId="0" fontId="20" fillId="33" borderId="0" applyProtection="0"/>
    <xf numFmtId="0" fontId="20" fillId="33" borderId="0" applyProtection="0"/>
    <xf numFmtId="0" fontId="87" fillId="32" borderId="0" applyProtection="0"/>
    <xf numFmtId="0" fontId="87" fillId="32" borderId="0" applyProtection="0"/>
    <xf numFmtId="0" fontId="87" fillId="32" borderId="0" applyProtection="0"/>
    <xf numFmtId="6" fontId="20" fillId="0" borderId="0" applyFont="0" applyFill="0" applyBorder="0" applyAlignment="0" applyProtection="0"/>
    <xf numFmtId="171" fontId="82" fillId="0" borderId="0" applyFill="0" applyBorder="0" applyAlignment="0" applyProtection="0"/>
    <xf numFmtId="171" fontId="82" fillId="0" borderId="0" applyFill="0" applyBorder="0" applyAlignment="0" applyProtection="0"/>
    <xf numFmtId="6" fontId="31" fillId="0" borderId="0" applyFont="0" applyFill="0" applyBorder="0" applyAlignment="0" applyProtection="0"/>
    <xf numFmtId="6" fontId="31" fillId="0" borderId="0" applyFont="0" applyFill="0" applyBorder="0" applyAlignment="0" applyProtection="0"/>
    <xf numFmtId="6" fontId="31" fillId="0" borderId="0" applyFont="0" applyFill="0" applyBorder="0" applyAlignment="0" applyProtection="0"/>
    <xf numFmtId="0" fontId="83"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0" fontId="20" fillId="0" borderId="0"/>
    <xf numFmtId="0" fontId="88" fillId="0" borderId="0"/>
    <xf numFmtId="0" fontId="88" fillId="0" borderId="0"/>
    <xf numFmtId="0" fontId="88" fillId="0" borderId="0"/>
    <xf numFmtId="8" fontId="20" fillId="0" borderId="0" applyFont="0" applyFill="0" applyBorder="0" applyAlignment="0" applyProtection="0"/>
    <xf numFmtId="172" fontId="82" fillId="0" borderId="0" applyFill="0" applyBorder="0" applyAlignment="0" applyProtection="0"/>
    <xf numFmtId="172" fontId="82" fillId="0" borderId="0" applyFill="0" applyBorder="0" applyAlignment="0" applyProtection="0"/>
    <xf numFmtId="8" fontId="31" fillId="0" borderId="0" applyFont="0" applyFill="0" applyBorder="0" applyAlignment="0" applyProtection="0"/>
    <xf numFmtId="8" fontId="31" fillId="0" borderId="0" applyFont="0" applyFill="0" applyBorder="0" applyAlignment="0" applyProtection="0"/>
    <xf numFmtId="8" fontId="31" fillId="0" borderId="0" applyFont="0" applyFill="0" applyBorder="0" applyAlignment="0" applyProtection="0"/>
    <xf numFmtId="0" fontId="84" fillId="0" borderId="0"/>
    <xf numFmtId="0" fontId="84" fillId="0" borderId="0"/>
    <xf numFmtId="0" fontId="89" fillId="0" borderId="0" applyProtection="0"/>
    <xf numFmtId="0" fontId="83" fillId="0" borderId="0"/>
    <xf numFmtId="0" fontId="82" fillId="0" borderId="0"/>
    <xf numFmtId="0" fontId="82" fillId="0" borderId="0"/>
    <xf numFmtId="0" fontId="50" fillId="0" borderId="0"/>
    <xf numFmtId="0" fontId="50" fillId="0" borderId="0"/>
    <xf numFmtId="0" fontId="50" fillId="0" borderId="0"/>
    <xf numFmtId="0" fontId="60" fillId="0" borderId="0"/>
    <xf numFmtId="0" fontId="20" fillId="0" borderId="0"/>
    <xf numFmtId="0" fontId="84" fillId="0" borderId="0"/>
    <xf numFmtId="0" fontId="84" fillId="0" borderId="0"/>
    <xf numFmtId="0" fontId="3" fillId="0" borderId="0" applyProtection="0"/>
    <xf numFmtId="0" fontId="3" fillId="0" borderId="0" applyProtection="0"/>
    <xf numFmtId="0" fontId="3" fillId="0" borderId="0" applyProtection="0"/>
    <xf numFmtId="0" fontId="83" fillId="0" borderId="0"/>
    <xf numFmtId="0" fontId="82" fillId="0" borderId="0"/>
    <xf numFmtId="0" fontId="82" fillId="0" borderId="0"/>
    <xf numFmtId="0" fontId="50" fillId="0" borderId="0"/>
    <xf numFmtId="0" fontId="50" fillId="0" borderId="0"/>
    <xf numFmtId="0" fontId="50" fillId="0" borderId="0"/>
    <xf numFmtId="0" fontId="86" fillId="0" borderId="0"/>
    <xf numFmtId="0" fontId="43" fillId="0" borderId="0"/>
    <xf numFmtId="0" fontId="43" fillId="0" borderId="0"/>
    <xf numFmtId="0" fontId="2" fillId="0" borderId="0"/>
    <xf numFmtId="0" fontId="2" fillId="0" borderId="0"/>
    <xf numFmtId="0" fontId="2" fillId="0" borderId="0"/>
    <xf numFmtId="0" fontId="83" fillId="0" borderId="0"/>
    <xf numFmtId="0" fontId="2" fillId="0" borderId="0"/>
    <xf numFmtId="49" fontId="79" fillId="0" borderId="13"/>
    <xf numFmtId="173" fontId="82" fillId="0" borderId="0" applyFont="0" applyFill="0" applyBorder="0" applyAlignment="0" applyProtection="0"/>
    <xf numFmtId="49" fontId="89" fillId="0" borderId="13"/>
    <xf numFmtId="49" fontId="89" fillId="0" borderId="13"/>
    <xf numFmtId="49" fontId="89" fillId="0" borderId="13"/>
    <xf numFmtId="49" fontId="20" fillId="0" borderId="14"/>
    <xf numFmtId="49" fontId="20" fillId="0" borderId="14"/>
    <xf numFmtId="49" fontId="83" fillId="0" borderId="13"/>
    <xf numFmtId="49" fontId="83" fillId="0" borderId="13"/>
    <xf numFmtId="49" fontId="83" fillId="0" borderId="13"/>
    <xf numFmtId="49" fontId="89" fillId="0" borderId="13"/>
    <xf numFmtId="49" fontId="89" fillId="0" borderId="13"/>
    <xf numFmtId="49" fontId="89" fillId="0" borderId="13"/>
    <xf numFmtId="49" fontId="89" fillId="0" borderId="13"/>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35" fillId="47" borderId="0" applyNumberFormat="0" applyBorder="0" applyAlignment="0" applyProtection="0"/>
    <xf numFmtId="0" fontId="35" fillId="47" borderId="0" applyNumberFormat="0" applyBorder="0" applyAlignment="0" applyProtection="0"/>
    <xf numFmtId="0" fontId="35"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2" fillId="49" borderId="0" applyNumberFormat="0" applyBorder="0" applyAlignment="0" applyProtection="0"/>
    <xf numFmtId="0" fontId="82" fillId="49" borderId="0" applyNumberFormat="0" applyBorder="0" applyAlignment="0" applyProtection="0"/>
    <xf numFmtId="0" fontId="90" fillId="50"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0" fontId="82" fillId="49" borderId="0" applyNumberFormat="0" applyBorder="0" applyAlignment="0" applyProtection="0"/>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91" fillId="51" borderId="0" applyNumberFormat="0" applyBorder="0" applyAlignment="0" applyProtection="0"/>
    <xf numFmtId="0" fontId="91" fillId="51" borderId="0" applyNumberFormat="0" applyBorder="0" applyAlignment="0" applyProtection="0"/>
    <xf numFmtId="0" fontId="91"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91" fillId="46" borderId="0" applyNumberFormat="0" applyBorder="0" applyAlignment="0" applyProtection="0"/>
    <xf numFmtId="0" fontId="91" fillId="46" borderId="0" applyNumberFormat="0" applyBorder="0" applyAlignment="0" applyProtection="0"/>
    <xf numFmtId="0" fontId="91"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91" fillId="53" borderId="0" applyNumberFormat="0" applyBorder="0" applyAlignment="0" applyProtection="0"/>
    <xf numFmtId="0" fontId="91" fillId="53" borderId="0" applyNumberFormat="0" applyBorder="0" applyAlignment="0" applyProtection="0"/>
    <xf numFmtId="0" fontId="91"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91" fillId="36" borderId="0" applyNumberFormat="0" applyBorder="0" applyAlignment="0" applyProtection="0"/>
    <xf numFmtId="0" fontId="91" fillId="36" borderId="0" applyNumberFormat="0" applyBorder="0" applyAlignment="0" applyProtection="0"/>
    <xf numFmtId="0" fontId="91"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57" borderId="0" applyNumberFormat="0" applyBorder="0" applyAlignment="0" applyProtection="0"/>
    <xf numFmtId="0" fontId="82" fillId="0" borderId="0" applyNumberFormat="0" applyFill="0" applyBorder="0" applyAlignment="0"/>
    <xf numFmtId="0" fontId="82" fillId="0" borderId="0">
      <alignment horizontal="right"/>
    </xf>
    <xf numFmtId="174" fontId="92" fillId="0" borderId="0" applyNumberFormat="0" applyFill="0" applyBorder="0" applyAlignment="0"/>
    <xf numFmtId="0" fontId="92" fillId="0" borderId="0" applyNumberFormat="0" applyFill="0" applyBorder="0" applyAlignment="0"/>
    <xf numFmtId="0" fontId="92" fillId="0" borderId="0" applyNumberFormat="0" applyFill="0" applyBorder="0" applyAlignment="0"/>
    <xf numFmtId="174" fontId="30" fillId="0" borderId="0" applyNumberFormat="0" applyFill="0" applyBorder="0" applyAlignment="0"/>
    <xf numFmtId="174" fontId="30" fillId="0" borderId="0" applyNumberFormat="0" applyFill="0" applyBorder="0" applyAlignment="0"/>
    <xf numFmtId="174" fontId="30" fillId="0" borderId="0" applyNumberFormat="0" applyFill="0" applyBorder="0" applyAlignment="0"/>
    <xf numFmtId="1" fontId="82" fillId="0" borderId="1" applyAlignment="0">
      <alignment horizontal="left" vertical="center"/>
    </xf>
    <xf numFmtId="168" fontId="82" fillId="19" borderId="2" applyNumberFormat="0" applyFont="0" applyFill="0" applyBorder="0" applyAlignment="0">
      <alignment horizontal="center"/>
    </xf>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175" fontId="3" fillId="0" borderId="35" applyNumberFormat="0" applyFont="0" applyFill="0" applyAlignment="0" applyProtection="0">
      <alignment horizontal="right"/>
    </xf>
    <xf numFmtId="176" fontId="82" fillId="0" borderId="0">
      <alignment horizontal="right"/>
    </xf>
    <xf numFmtId="4" fontId="20" fillId="0" borderId="0" applyBorder="0" applyProtection="0">
      <protection locked="0"/>
    </xf>
    <xf numFmtId="4" fontId="20" fillId="0" borderId="0" applyBorder="0" applyProtection="0"/>
    <xf numFmtId="4" fontId="20" fillId="0" borderId="0" applyBorder="0" applyProtection="0"/>
    <xf numFmtId="4" fontId="94" fillId="0" borderId="0" applyBorder="0" applyProtection="0">
      <protection locked="0"/>
    </xf>
    <xf numFmtId="4" fontId="94" fillId="0" borderId="0" applyBorder="0" applyProtection="0">
      <protection locked="0"/>
    </xf>
    <xf numFmtId="4" fontId="94" fillId="0" borderId="0" applyBorder="0" applyProtection="0">
      <protection locked="0"/>
    </xf>
    <xf numFmtId="5" fontId="95" fillId="0" borderId="36" applyNumberFormat="0" applyFont="0" applyAlignment="0" applyProtection="0"/>
    <xf numFmtId="0" fontId="82" fillId="0" borderId="37" applyNumberFormat="0" applyAlignment="0" applyProtection="0"/>
    <xf numFmtId="0" fontId="82" fillId="0" borderId="37" applyNumberFormat="0" applyAlignment="0" applyProtection="0"/>
    <xf numFmtId="5" fontId="92" fillId="0" borderId="36" applyNumberFormat="0" applyFont="0" applyAlignment="0" applyProtection="0"/>
    <xf numFmtId="5" fontId="92" fillId="0" borderId="36" applyNumberFormat="0" applyFont="0" applyAlignment="0" applyProtection="0"/>
    <xf numFmtId="5" fontId="92" fillId="0" borderId="36" applyNumberFormat="0" applyFont="0" applyAlignment="0" applyProtection="0"/>
    <xf numFmtId="41" fontId="83" fillId="0" borderId="0" applyFont="0" applyFill="0" applyBorder="0" applyAlignment="0" applyProtection="0"/>
    <xf numFmtId="164" fontId="20" fillId="0" borderId="0" applyFont="0" applyFill="0" applyBorder="0" applyAlignment="0" applyProtection="0"/>
    <xf numFmtId="177" fontId="20" fillId="0" borderId="0" applyFont="0" applyFill="0" applyBorder="0" applyAlignment="0" applyProtection="0"/>
    <xf numFmtId="178" fontId="82" fillId="0" borderId="0" applyFill="0" applyBorder="0" applyAlignment="0" applyProtection="0"/>
    <xf numFmtId="178" fontId="82" fillId="0" borderId="0" applyFill="0" applyBorder="0" applyAlignment="0" applyProtection="0"/>
    <xf numFmtId="177" fontId="31" fillId="0" borderId="0" applyFont="0" applyFill="0" applyBorder="0" applyAlignment="0" applyProtection="0"/>
    <xf numFmtId="177" fontId="31" fillId="0" borderId="0" applyFont="0" applyFill="0" applyBorder="0" applyAlignment="0" applyProtection="0"/>
    <xf numFmtId="177" fontId="31" fillId="0" borderId="0" applyFont="0" applyFill="0" applyBorder="0" applyAlignment="0" applyProtection="0"/>
    <xf numFmtId="179" fontId="20" fillId="0" borderId="0" applyFont="0" applyFill="0" applyBorder="0" applyAlignment="0" applyProtection="0"/>
    <xf numFmtId="180" fontId="82" fillId="0" borderId="0" applyFill="0" applyBorder="0" applyAlignment="0" applyProtection="0"/>
    <xf numFmtId="180" fontId="82" fillId="0" borderId="0" applyFill="0" applyBorder="0" applyAlignment="0" applyProtection="0"/>
    <xf numFmtId="179" fontId="31" fillId="0" borderId="0" applyFont="0" applyFill="0" applyBorder="0" applyAlignment="0" applyProtection="0"/>
    <xf numFmtId="179" fontId="31" fillId="0" borderId="0" applyFont="0" applyFill="0" applyBorder="0" applyAlignment="0" applyProtection="0"/>
    <xf numFmtId="179" fontId="31" fillId="0" borderId="0" applyFont="0" applyFill="0" applyBorder="0" applyAlignment="0" applyProtection="0"/>
    <xf numFmtId="173" fontId="83" fillId="0" borderId="0" applyFont="0" applyFill="0" applyBorder="0" applyAlignment="0" applyProtection="0"/>
    <xf numFmtId="181" fontId="83" fillId="0" borderId="0" applyFont="0" applyFill="0" applyBorder="0" applyAlignment="0" applyProtection="0"/>
    <xf numFmtId="182" fontId="20"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164" fontId="89" fillId="0" borderId="0" applyFont="0" applyFill="0" applyBorder="0" applyAlignment="0" applyProtection="0"/>
    <xf numFmtId="4" fontId="82" fillId="0" borderId="0"/>
    <xf numFmtId="15" fontId="20" fillId="0" borderId="0" applyFont="0" applyFill="0" applyBorder="0" applyAlignment="0" applyProtection="0">
      <alignment horizontal="left"/>
    </xf>
    <xf numFmtId="183" fontId="82" fillId="0" borderId="0" applyFill="0" applyBorder="0" applyAlignment="0" applyProtection="0"/>
    <xf numFmtId="183" fontId="82" fillId="0" borderId="0" applyFill="0" applyBorder="0" applyAlignment="0" applyProtection="0"/>
    <xf numFmtId="15" fontId="31" fillId="0" borderId="0" applyFont="0" applyFill="0" applyBorder="0" applyAlignment="0" applyProtection="0">
      <alignment horizontal="left"/>
    </xf>
    <xf numFmtId="15" fontId="31" fillId="0" borderId="0" applyFont="0" applyFill="0" applyBorder="0" applyAlignment="0" applyProtection="0">
      <alignment horizontal="left"/>
    </xf>
    <xf numFmtId="15" fontId="31" fillId="0" borderId="0" applyFont="0" applyFill="0" applyBorder="0" applyAlignment="0" applyProtection="0">
      <alignment horizontal="left"/>
    </xf>
    <xf numFmtId="0" fontId="96" fillId="0" borderId="38" applyProtection="0">
      <alignment horizontal="center" vertical="top" wrapText="1"/>
    </xf>
    <xf numFmtId="184" fontId="20" fillId="0" borderId="0" applyFont="0" applyFill="0" applyBorder="0" applyProtection="0">
      <alignment horizontal="left"/>
    </xf>
    <xf numFmtId="185" fontId="82" fillId="0" borderId="0" applyFill="0" applyBorder="0" applyProtection="0">
      <alignment horizontal="left"/>
    </xf>
    <xf numFmtId="185" fontId="82" fillId="0" borderId="0" applyFill="0" applyBorder="0" applyProtection="0">
      <alignment horizontal="left"/>
    </xf>
    <xf numFmtId="184" fontId="31" fillId="0" borderId="0" applyFont="0" applyFill="0" applyBorder="0" applyProtection="0">
      <alignment horizontal="left"/>
    </xf>
    <xf numFmtId="184" fontId="31" fillId="0" borderId="0" applyFont="0" applyFill="0" applyBorder="0" applyProtection="0">
      <alignment horizontal="left"/>
    </xf>
    <xf numFmtId="184" fontId="31" fillId="0" borderId="0" applyFont="0" applyFill="0" applyBorder="0" applyProtection="0">
      <alignment horizontal="left"/>
    </xf>
    <xf numFmtId="186" fontId="20" fillId="0" borderId="0" applyFont="0" applyFill="0" applyBorder="0" applyAlignment="0" applyProtection="0">
      <protection locked="0"/>
    </xf>
    <xf numFmtId="186" fontId="82" fillId="0" borderId="0" applyFill="0" applyBorder="0" applyAlignment="0" applyProtection="0"/>
    <xf numFmtId="186" fontId="82" fillId="0" borderId="0" applyFill="0" applyBorder="0" applyAlignment="0" applyProtection="0"/>
    <xf numFmtId="186" fontId="32" fillId="0" borderId="0" applyFont="0" applyFill="0" applyBorder="0" applyAlignment="0" applyProtection="0">
      <protection locked="0"/>
    </xf>
    <xf numFmtId="186" fontId="32" fillId="0" borderId="0" applyFont="0" applyFill="0" applyBorder="0" applyAlignment="0" applyProtection="0">
      <protection locked="0"/>
    </xf>
    <xf numFmtId="186" fontId="32" fillId="0" borderId="0" applyFont="0" applyFill="0" applyBorder="0" applyAlignment="0" applyProtection="0">
      <protection locked="0"/>
    </xf>
    <xf numFmtId="39" fontId="83" fillId="0" borderId="0" applyFont="0" applyFill="0" applyBorder="0" applyAlignment="0" applyProtection="0"/>
    <xf numFmtId="39" fontId="82" fillId="0" borderId="0" applyFill="0" applyBorder="0" applyAlignment="0" applyProtection="0"/>
    <xf numFmtId="39" fontId="82" fillId="0" borderId="0" applyFill="0" applyBorder="0" applyAlignment="0" applyProtection="0"/>
    <xf numFmtId="39" fontId="50" fillId="0" borderId="0" applyFont="0" applyFill="0" applyBorder="0" applyAlignment="0" applyProtection="0"/>
    <xf numFmtId="39" fontId="50" fillId="0" borderId="0" applyFont="0" applyFill="0" applyBorder="0" applyAlignment="0" applyProtection="0"/>
    <xf numFmtId="39" fontId="50" fillId="0" borderId="0" applyFont="0" applyFill="0" applyBorder="0" applyAlignment="0" applyProtection="0"/>
    <xf numFmtId="187" fontId="20" fillId="0" borderId="0" applyFont="0" applyFill="0" applyBorder="0" applyAlignment="0"/>
    <xf numFmtId="187" fontId="82" fillId="0" borderId="0" applyFill="0" applyBorder="0" applyAlignment="0"/>
    <xf numFmtId="187" fontId="82" fillId="0" borderId="0" applyFill="0" applyBorder="0" applyAlignment="0"/>
    <xf numFmtId="187" fontId="2" fillId="0" borderId="0" applyFont="0" applyFill="0" applyBorder="0" applyAlignment="0"/>
    <xf numFmtId="187" fontId="2" fillId="0" borderId="0" applyFont="0" applyFill="0" applyBorder="0" applyAlignment="0"/>
    <xf numFmtId="187" fontId="2" fillId="0" borderId="0" applyFont="0" applyFill="0" applyBorder="0" applyAlignment="0"/>
    <xf numFmtId="188" fontId="20" fillId="0" borderId="0" applyFont="0" applyFill="0" applyBorder="0" applyAlignment="0" applyProtection="0"/>
    <xf numFmtId="189" fontId="20"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90" fontId="82" fillId="0" borderId="0" applyFont="0" applyFill="0" applyBorder="0" applyAlignment="0" applyProtection="0"/>
    <xf numFmtId="0" fontId="2" fillId="0" borderId="0"/>
    <xf numFmtId="0" fontId="82" fillId="0" borderId="0"/>
    <xf numFmtId="4" fontId="79" fillId="0" borderId="0" applyFont="0" applyFill="0" applyBorder="0" applyAlignment="0" applyProtection="0"/>
    <xf numFmtId="0" fontId="82" fillId="0" borderId="0"/>
    <xf numFmtId="49" fontId="97" fillId="58" borderId="0" applyBorder="0" applyProtection="0">
      <alignment horizontal="left"/>
    </xf>
    <xf numFmtId="0" fontId="9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99" fillId="0" borderId="0" applyNumberFormat="0" applyFill="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37" fontId="20" fillId="0" borderId="0" applyFill="0" applyBorder="0" applyAlignment="0">
      <protection locked="0"/>
    </xf>
    <xf numFmtId="170" fontId="20" fillId="0" borderId="39" applyFill="0" applyBorder="0" applyAlignment="0">
      <alignment horizontal="center"/>
      <protection locked="0"/>
    </xf>
    <xf numFmtId="170" fontId="20" fillId="0" borderId="0" applyFill="0" applyBorder="0" applyAlignment="0">
      <protection locked="0"/>
    </xf>
    <xf numFmtId="170" fontId="20" fillId="0" borderId="0" applyFill="0" applyBorder="0" applyAlignment="0">
      <protection locked="0"/>
    </xf>
    <xf numFmtId="170" fontId="100" fillId="0" borderId="39" applyFill="0" applyBorder="0" applyAlignment="0">
      <alignment horizontal="center"/>
      <protection locked="0"/>
    </xf>
    <xf numFmtId="170" fontId="100" fillId="0" borderId="39" applyFill="0" applyBorder="0" applyAlignment="0">
      <alignment horizontal="center"/>
      <protection locked="0"/>
    </xf>
    <xf numFmtId="170" fontId="100" fillId="0" borderId="39" applyFill="0" applyBorder="0" applyAlignment="0">
      <alignment horizontal="center"/>
      <protection locked="0"/>
    </xf>
    <xf numFmtId="186" fontId="20" fillId="0" borderId="0" applyFill="0" applyBorder="0" applyAlignment="0">
      <protection locked="0"/>
    </xf>
    <xf numFmtId="186" fontId="100" fillId="0" borderId="0" applyFill="0" applyBorder="0" applyAlignment="0">
      <protection locked="0"/>
    </xf>
    <xf numFmtId="186" fontId="100" fillId="0" borderId="0" applyFill="0" applyBorder="0" applyAlignment="0">
      <protection locked="0"/>
    </xf>
    <xf numFmtId="186" fontId="100" fillId="0" borderId="0" applyFill="0" applyBorder="0" applyAlignment="0">
      <protection locked="0"/>
    </xf>
    <xf numFmtId="37" fontId="20" fillId="0" borderId="0" applyFill="0" applyBorder="0" applyAlignment="0">
      <protection locked="0"/>
    </xf>
    <xf numFmtId="187" fontId="20" fillId="0" borderId="0" applyFill="0" applyBorder="0" applyAlignment="0" applyProtection="0">
      <protection locked="0"/>
    </xf>
    <xf numFmtId="187" fontId="20" fillId="0" borderId="0" applyFill="0" applyBorder="0" applyAlignment="0" applyProtection="0"/>
    <xf numFmtId="187" fontId="20" fillId="0" borderId="0" applyFill="0" applyBorder="0" applyAlignment="0" applyProtection="0"/>
    <xf numFmtId="187" fontId="100" fillId="0" borderId="0" applyFill="0" applyBorder="0" applyAlignment="0" applyProtection="0">
      <protection locked="0"/>
    </xf>
    <xf numFmtId="187" fontId="100" fillId="0" borderId="0" applyFill="0" applyBorder="0" applyAlignment="0" applyProtection="0">
      <protection locked="0"/>
    </xf>
    <xf numFmtId="187" fontId="100" fillId="0" borderId="0" applyFill="0" applyBorder="0" applyAlignment="0" applyProtection="0">
      <protection locked="0"/>
    </xf>
    <xf numFmtId="37" fontId="2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60" borderId="4" applyNumberFormat="0" applyAlignment="0" applyProtection="0"/>
    <xf numFmtId="0" fontId="82" fillId="60"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82" fillId="60" borderId="4" applyNumberFormat="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82" fillId="0" borderId="5" applyNumberFormat="0" applyFont="0" applyFill="0" applyAlignment="0" applyProtection="0">
      <alignment horizontal="left"/>
    </xf>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0" fontId="20" fillId="0" borderId="37" applyNumberFormat="0" applyFill="0" applyAlignment="0" applyProtection="0"/>
    <xf numFmtId="191" fontId="10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192" fontId="82" fillId="0" borderId="0" applyFill="0" applyBorder="0" applyAlignment="0" applyProtection="0"/>
    <xf numFmtId="192" fontId="82" fillId="0" borderId="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192" fontId="20" fillId="0" borderId="0" applyFill="0" applyBorder="0" applyAlignment="0" applyProtection="0"/>
    <xf numFmtId="49" fontId="3" fillId="0" borderId="40" applyBorder="0" applyProtection="0">
      <alignment horizontal="left"/>
    </xf>
    <xf numFmtId="165" fontId="3" fillId="0" borderId="0" applyBorder="0" applyProtection="0"/>
    <xf numFmtId="0" fontId="82" fillId="0" borderId="0">
      <alignment horizontal="center"/>
    </xf>
    <xf numFmtId="193" fontId="88" fillId="0" borderId="0" applyFont="0" applyFill="0" applyBorder="0" applyAlignment="0" applyProtection="0"/>
    <xf numFmtId="193" fontId="82" fillId="0" borderId="0" applyFill="0" applyBorder="0" applyAlignment="0" applyProtection="0"/>
    <xf numFmtId="193" fontId="82" fillId="0" borderId="0" applyFill="0" applyBorder="0" applyAlignment="0" applyProtection="0"/>
    <xf numFmtId="193" fontId="33" fillId="0" borderId="0" applyFont="0" applyFill="0" applyBorder="0" applyAlignment="0" applyProtection="0"/>
    <xf numFmtId="193" fontId="33" fillId="0" borderId="0" applyFont="0" applyFill="0" applyBorder="0" applyAlignment="0" applyProtection="0"/>
    <xf numFmtId="193" fontId="33" fillId="0" borderId="0" applyFont="0" applyFill="0" applyBorder="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49" fontId="82" fillId="0" borderId="6" applyNumberFormat="0">
      <alignment horizontal="left" vertical="center"/>
    </xf>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 fontId="82" fillId="0" borderId="0" applyFill="0" applyBorder="0" applyProtection="0">
      <alignment horizontal="right"/>
    </xf>
    <xf numFmtId="4" fontId="82" fillId="0" borderId="0" applyFill="0" applyBorder="0" applyProtection="0"/>
    <xf numFmtId="4" fontId="82" fillId="0" borderId="0" applyFill="0" applyBorder="0" applyProtection="0"/>
    <xf numFmtId="4" fontId="82" fillId="0" borderId="0" applyFill="0" applyBorder="0" applyProtection="0"/>
    <xf numFmtId="0" fontId="20" fillId="0" borderId="45" applyBorder="0" applyAlignment="0">
      <alignment horizontal="center" vertical="center"/>
    </xf>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102" fillId="0" borderId="0" applyBorder="0" applyProtection="0"/>
    <xf numFmtId="0" fontId="3" fillId="0" borderId="40" applyBorder="0" applyProtection="0">
      <alignment horizontal="left"/>
      <protection locked="0"/>
    </xf>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103" fillId="0" borderId="14">
      <alignment horizontal="justify" vertical="center" wrapText="1"/>
      <protection locked="0"/>
    </xf>
    <xf numFmtId="174" fontId="20" fillId="0" borderId="0" applyFill="0" applyBorder="0" applyAlignment="0"/>
    <xf numFmtId="174" fontId="104" fillId="0" borderId="0" applyFill="0" applyBorder="0" applyAlignment="0"/>
    <xf numFmtId="174" fontId="104" fillId="0" borderId="0" applyFill="0" applyBorder="0" applyAlignment="0"/>
    <xf numFmtId="174" fontId="104" fillId="0" borderId="0" applyFill="0" applyBorder="0" applyAlignment="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3" fillId="0" borderId="0"/>
    <xf numFmtId="0" fontId="2" fillId="0" borderId="0"/>
    <xf numFmtId="0" fontId="2" fillId="0" borderId="0"/>
    <xf numFmtId="0" fontId="2" fillId="0" borderId="0"/>
    <xf numFmtId="0" fontId="2" fillId="0" borderId="0"/>
    <xf numFmtId="0" fontId="82" fillId="0" borderId="0"/>
    <xf numFmtId="0" fontId="82" fillId="0" borderId="0"/>
    <xf numFmtId="0" fontId="82" fillId="0" borderId="0"/>
    <xf numFmtId="0" fontId="105" fillId="0" borderId="0"/>
    <xf numFmtId="0" fontId="1" fillId="0" borderId="0"/>
    <xf numFmtId="0" fontId="82" fillId="0" borderId="0"/>
    <xf numFmtId="0" fontId="82" fillId="0" borderId="0"/>
    <xf numFmtId="0" fontId="1" fillId="0" borderId="0"/>
    <xf numFmtId="0" fontId="82" fillId="0" borderId="0"/>
    <xf numFmtId="0" fontId="82" fillId="0" borderId="0"/>
    <xf numFmtId="0" fontId="1" fillId="0" borderId="0"/>
    <xf numFmtId="0" fontId="82" fillId="0" borderId="0"/>
    <xf numFmtId="0" fontId="82"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82" fillId="0" borderId="0"/>
    <xf numFmtId="0" fontId="82" fillId="0" borderId="0"/>
    <xf numFmtId="0" fontId="1" fillId="0" borderId="0"/>
    <xf numFmtId="0" fontId="20" fillId="0" borderId="0"/>
    <xf numFmtId="0" fontId="20" fillId="0" borderId="0"/>
    <xf numFmtId="0" fontId="1" fillId="0" borderId="0"/>
    <xf numFmtId="0" fontId="20" fillId="0" borderId="0"/>
    <xf numFmtId="0" fontId="20" fillId="0" borderId="0"/>
    <xf numFmtId="0" fontId="20" fillId="0" borderId="0"/>
    <xf numFmtId="0" fontId="89" fillId="0" borderId="0"/>
    <xf numFmtId="0" fontId="89" fillId="0" borderId="0"/>
    <xf numFmtId="0" fontId="89" fillId="0" borderId="0"/>
    <xf numFmtId="0" fontId="20" fillId="0" borderId="0"/>
    <xf numFmtId="0" fontId="20" fillId="0" borderId="0"/>
    <xf numFmtId="0" fontId="2" fillId="0" borderId="0"/>
    <xf numFmtId="0" fontId="79" fillId="0" borderId="0"/>
    <xf numFmtId="0" fontId="2" fillId="0" borderId="0"/>
    <xf numFmtId="0" fontId="2" fillId="0" borderId="0" applyFill="0"/>
    <xf numFmtId="0" fontId="89"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2"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6" fillId="0" borderId="0"/>
    <xf numFmtId="0" fontId="79"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9" fillId="0" borderId="0"/>
    <xf numFmtId="0" fontId="2"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9" fillId="0" borderId="0"/>
    <xf numFmtId="0" fontId="20" fillId="0" borderId="0"/>
    <xf numFmtId="0" fontId="82" fillId="0" borderId="0"/>
    <xf numFmtId="0" fontId="8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9" fillId="0" borderId="0"/>
    <xf numFmtId="0" fontId="82" fillId="0" borderId="0"/>
    <xf numFmtId="0" fontId="82" fillId="0" borderId="0"/>
    <xf numFmtId="0" fontId="20" fillId="0" borderId="0"/>
    <xf numFmtId="0" fontId="20" fillId="0" borderId="0"/>
    <xf numFmtId="0" fontId="82" fillId="0" borderId="0" applyProtection="0"/>
    <xf numFmtId="0" fontId="82" fillId="0" borderId="0" applyProtection="0"/>
    <xf numFmtId="0" fontId="82" fillId="0" borderId="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2" fillId="0" borderId="0" applyFill="0" applyBorder="0" applyProtection="0"/>
    <xf numFmtId="0" fontId="20" fillId="0" borderId="0"/>
    <xf numFmtId="0" fontId="20" fillId="0" borderId="0"/>
    <xf numFmtId="0" fontId="20" fillId="0" borderId="0"/>
    <xf numFmtId="0" fontId="20" fillId="0" borderId="0"/>
    <xf numFmtId="0" fontId="20" fillId="0" borderId="0"/>
    <xf numFmtId="0" fontId="79" fillId="0" borderId="0"/>
    <xf numFmtId="0" fontId="82" fillId="0" borderId="0"/>
    <xf numFmtId="0" fontId="82" fillId="0" borderId="0"/>
    <xf numFmtId="0" fontId="20" fillId="0" borderId="0"/>
    <xf numFmtId="0" fontId="20" fillId="0" borderId="0"/>
    <xf numFmtId="0" fontId="20" fillId="0" borderId="0"/>
    <xf numFmtId="0" fontId="20" fillId="0" borderId="0"/>
    <xf numFmtId="0" fontId="88" fillId="0" borderId="0"/>
    <xf numFmtId="0" fontId="82" fillId="0" borderId="0"/>
    <xf numFmtId="0" fontId="8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9" fillId="0" borderId="0"/>
    <xf numFmtId="0" fontId="82" fillId="0" borderId="0"/>
    <xf numFmtId="0" fontId="8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2" fillId="0" borderId="0"/>
    <xf numFmtId="0" fontId="82" fillId="0" borderId="0"/>
    <xf numFmtId="0" fontId="82" fillId="0" borderId="0"/>
    <xf numFmtId="0" fontId="79" fillId="0" borderId="0"/>
    <xf numFmtId="0" fontId="82" fillId="0" borderId="0"/>
    <xf numFmtId="0" fontId="82" fillId="0" borderId="0"/>
    <xf numFmtId="0" fontId="82" fillId="0" borderId="0" applyProtection="0"/>
    <xf numFmtId="0" fontId="79" fillId="0" borderId="0"/>
    <xf numFmtId="194" fontId="20" fillId="0" borderId="46" applyFont="0" applyFill="0" applyBorder="0" applyAlignment="0" applyProtection="0">
      <alignment horizontal="right"/>
    </xf>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4" fontId="20" fillId="0" borderId="46" applyFont="0" applyFill="0" applyBorder="0" applyAlignment="0" applyProtection="0">
      <alignment horizontal="right"/>
    </xf>
    <xf numFmtId="194" fontId="82" fillId="0" borderId="0" applyFill="0" applyBorder="0" applyAlignment="0" applyProtection="0"/>
    <xf numFmtId="194" fontId="82" fillId="0" borderId="0" applyFill="0" applyBorder="0" applyAlignment="0" applyProtection="0"/>
    <xf numFmtId="195" fontId="20" fillId="0" borderId="0" applyFont="0" applyFill="0" applyBorder="0" applyAlignment="0" applyProtection="0"/>
    <xf numFmtId="195" fontId="82" fillId="0" borderId="0" applyFill="0" applyBorder="0" applyAlignment="0" applyProtection="0"/>
    <xf numFmtId="195" fontId="82" fillId="0" borderId="0" applyFill="0" applyBorder="0" applyAlignment="0" applyProtection="0"/>
    <xf numFmtId="196" fontId="20" fillId="0" borderId="0" applyFont="0" applyFill="0" applyBorder="0" applyAlignment="0" applyProtection="0"/>
    <xf numFmtId="196" fontId="82" fillId="0" borderId="0" applyFill="0" applyBorder="0" applyAlignment="0" applyProtection="0"/>
    <xf numFmtId="196" fontId="82" fillId="0" borderId="0" applyFill="0" applyBorder="0" applyAlignment="0" applyProtection="0"/>
    <xf numFmtId="197" fontId="20" fillId="0" borderId="0" applyFont="0" applyFill="0" applyBorder="0" applyAlignment="0" applyProtection="0"/>
    <xf numFmtId="197" fontId="82" fillId="0" borderId="0" applyFill="0" applyBorder="0" applyAlignment="0" applyProtection="0"/>
    <xf numFmtId="197" fontId="82" fillId="0" borderId="0" applyFill="0" applyBorder="0" applyAlignment="0" applyProtection="0"/>
    <xf numFmtId="198" fontId="20" fillId="0" borderId="0" applyFont="0" applyFill="0" applyBorder="0" applyAlignment="0" applyProtection="0"/>
    <xf numFmtId="198" fontId="82" fillId="0" borderId="0" applyFill="0" applyBorder="0" applyAlignment="0" applyProtection="0"/>
    <xf numFmtId="198" fontId="82" fillId="0" borderId="0" applyFill="0" applyBorder="0" applyAlignment="0" applyProtection="0"/>
    <xf numFmtId="10" fontId="20" fillId="0" borderId="0" applyFont="0" applyFill="0" applyBorder="0" applyAlignment="0" applyProtection="0"/>
    <xf numFmtId="0" fontId="107" fillId="0" borderId="47"/>
    <xf numFmtId="0" fontId="82" fillId="0" borderId="0"/>
    <xf numFmtId="0" fontId="103" fillId="0" borderId="35" applyNumberFormat="0" applyFont="0" applyFill="0" applyAlignment="0" applyProtection="0"/>
    <xf numFmtId="0" fontId="103" fillId="0" borderId="14" applyProtection="0">
      <alignment vertical="center"/>
    </xf>
    <xf numFmtId="49" fontId="82" fillId="0" borderId="0">
      <alignment horizontal="left"/>
    </xf>
    <xf numFmtId="0" fontId="108" fillId="0" borderId="14" applyProtection="0">
      <alignment horizontal="justify" vertical="center" wrapText="1"/>
    </xf>
    <xf numFmtId="199" fontId="82" fillId="0" borderId="0" applyProtection="0">
      <alignment horizontal="left"/>
    </xf>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0" fontId="82" fillId="39" borderId="10" applyNumberFormat="0" applyAlignment="0" applyProtection="0"/>
    <xf numFmtId="9" fontId="10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3" fontId="52" fillId="0" borderId="13" applyFill="0">
      <alignment horizontal="right" vertical="center"/>
    </xf>
    <xf numFmtId="0" fontId="53" fillId="0" borderId="14">
      <alignment horizontal="left" vertical="center" wrapText="1" indent="1"/>
    </xf>
    <xf numFmtId="38" fontId="20" fillId="61" borderId="0" applyNumberFormat="0" applyFont="0" applyBorder="0" applyAlignment="0" applyProtection="0"/>
    <xf numFmtId="0" fontId="82" fillId="62" borderId="0" applyNumberFormat="0" applyBorder="0" applyAlignment="0" applyProtection="0"/>
    <xf numFmtId="0" fontId="82" fillId="62" borderId="0" applyNumberFormat="0" applyBorder="0" applyAlignment="0" applyProtection="0"/>
    <xf numFmtId="0" fontId="109" fillId="0" borderId="0"/>
    <xf numFmtId="3" fontId="96" fillId="0" borderId="0">
      <alignment horizontal="right" vertical="top"/>
      <protection locked="0"/>
    </xf>
    <xf numFmtId="1" fontId="89" fillId="0" borderId="0">
      <alignment horizontal="center" vertical="center"/>
      <protection locked="0"/>
    </xf>
    <xf numFmtId="1" fontId="20" fillId="0" borderId="0">
      <alignment horizontal="center" vertical="center"/>
      <protection locked="0"/>
    </xf>
    <xf numFmtId="1" fontId="20" fillId="0" borderId="0">
      <alignment horizontal="center" vertical="center"/>
      <protection locked="0"/>
    </xf>
    <xf numFmtId="1" fontId="79" fillId="0" borderId="0">
      <alignment horizontal="center" vertical="center"/>
      <protection locked="0"/>
    </xf>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110" fillId="0" borderId="0"/>
    <xf numFmtId="0" fontId="95" fillId="0" borderId="0"/>
    <xf numFmtId="4" fontId="82" fillId="0" borderId="0" applyFill="0" applyBorder="0" applyProtection="0">
      <alignment horizontal="left"/>
    </xf>
    <xf numFmtId="4" fontId="82" fillId="0" borderId="0" applyFill="0" applyBorder="0" applyProtection="0"/>
    <xf numFmtId="4" fontId="82" fillId="0" borderId="0" applyFill="0" applyBorder="0" applyProtection="0"/>
    <xf numFmtId="4" fontId="82" fillId="0" borderId="0" applyFill="0" applyProtection="0"/>
    <xf numFmtId="4" fontId="82" fillId="0" borderId="0" applyFill="0" applyBorder="0" applyProtection="0"/>
    <xf numFmtId="4" fontId="82" fillId="0" borderId="0" applyFill="0" applyBorder="0" applyProtection="0"/>
    <xf numFmtId="0" fontId="82" fillId="63" borderId="0">
      <alignment horizontal="left"/>
    </xf>
    <xf numFmtId="0" fontId="82" fillId="64" borderId="0"/>
    <xf numFmtId="0" fontId="84" fillId="0" borderId="0"/>
    <xf numFmtId="0" fontId="82" fillId="0" borderId="0"/>
    <xf numFmtId="0" fontId="82" fillId="0" borderId="0"/>
    <xf numFmtId="0" fontId="82" fillId="0" borderId="0"/>
    <xf numFmtId="0" fontId="60" fillId="0" borderId="0"/>
    <xf numFmtId="0" fontId="83" fillId="0" borderId="0"/>
    <xf numFmtId="0" fontId="20" fillId="0" borderId="0"/>
    <xf numFmtId="0" fontId="20" fillId="0" borderId="0"/>
    <xf numFmtId="38" fontId="20" fillId="0" borderId="0" applyFill="0" applyBorder="0" applyAlignment="0" applyProtection="0"/>
    <xf numFmtId="197" fontId="20" fillId="0" borderId="0" applyFill="0" applyBorder="0" applyAlignment="0" applyProtection="0"/>
    <xf numFmtId="197" fontId="82" fillId="0" borderId="0" applyFill="0" applyBorder="0" applyAlignment="0" applyProtection="0"/>
    <xf numFmtId="197" fontId="82" fillId="0" borderId="0" applyFill="0" applyBorder="0" applyAlignment="0" applyProtection="0"/>
    <xf numFmtId="38" fontId="82" fillId="0" borderId="0" applyFill="0" applyBorder="0" applyAlignment="0" applyProtection="0"/>
    <xf numFmtId="38" fontId="82" fillId="0" borderId="0" applyFill="0" applyBorder="0" applyAlignment="0" applyProtection="0"/>
    <xf numFmtId="200" fontId="111" fillId="0" borderId="48">
      <alignment vertical="top" wrapText="1"/>
      <protection locked="0"/>
    </xf>
    <xf numFmtId="49" fontId="82" fillId="0" borderId="0" applyFill="0" applyBorder="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1" fontId="20" fillId="0" borderId="0" applyFont="0" applyFill="0" applyBorder="0" applyAlignment="0" applyProtection="0"/>
    <xf numFmtId="201" fontId="82" fillId="0" borderId="0" applyFill="0" applyBorder="0" applyAlignment="0" applyProtection="0"/>
    <xf numFmtId="201" fontId="82" fillId="0" borderId="0" applyFill="0" applyBorder="0" applyAlignment="0" applyProtection="0"/>
    <xf numFmtId="202" fontId="20" fillId="0" borderId="0" applyFont="0" applyFill="0" applyBorder="0" applyAlignment="0" applyProtection="0"/>
    <xf numFmtId="202" fontId="82" fillId="0" borderId="0" applyFill="0" applyBorder="0" applyAlignment="0" applyProtection="0"/>
    <xf numFmtId="202" fontId="82" fillId="0" borderId="0" applyFill="0" applyBorder="0" applyAlignment="0" applyProtection="0"/>
    <xf numFmtId="18" fontId="20" fillId="0" borderId="0" applyFont="0" applyFill="0" applyBorder="0" applyAlignment="0" applyProtection="0">
      <alignment horizontal="left"/>
    </xf>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203" fontId="82" fillId="0" borderId="0" applyFill="0" applyBorder="0" applyAlignment="0" applyProtection="0"/>
    <xf numFmtId="38" fontId="20" fillId="0" borderId="49" applyNumberFormat="0" applyFont="0" applyFill="0" applyAlignment="0" applyProtection="0"/>
    <xf numFmtId="0" fontId="82" fillId="0" borderId="50" applyNumberFormat="0" applyFill="0" applyAlignment="0" applyProtection="0"/>
    <xf numFmtId="0" fontId="82" fillId="0" borderId="50" applyNumberFormat="0" applyFill="0" applyAlignment="0" applyProtection="0"/>
    <xf numFmtId="0" fontId="82" fillId="0" borderId="0"/>
    <xf numFmtId="0" fontId="82" fillId="32" borderId="51">
      <alignment vertical="center"/>
    </xf>
    <xf numFmtId="10" fontId="20" fillId="0" borderId="52" applyNumberFormat="0" applyFon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36"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82" fillId="37" borderId="16" applyNumberFormat="0" applyAlignment="0" applyProtection="0"/>
    <xf numFmtId="0" fontId="21" fillId="0" borderId="0"/>
    <xf numFmtId="0" fontId="3" fillId="0" borderId="0"/>
    <xf numFmtId="0" fontId="82" fillId="28" borderId="16" applyNumberFormat="0" applyAlignment="0" applyProtection="0"/>
    <xf numFmtId="0" fontId="82" fillId="34" borderId="16" applyNumberFormat="0" applyAlignment="0" applyProtection="0"/>
    <xf numFmtId="0" fontId="82" fillId="34"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44" borderId="16" applyNumberFormat="0" applyAlignment="0" applyProtection="0"/>
    <xf numFmtId="0" fontId="82" fillId="28" borderId="17" applyNumberFormat="0" applyAlignment="0" applyProtection="0"/>
    <xf numFmtId="0" fontId="82" fillId="34" borderId="17" applyNumberFormat="0" applyAlignment="0" applyProtection="0"/>
    <xf numFmtId="0" fontId="82" fillId="34"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44" borderId="17" applyNumberFormat="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4" fontId="20" fillId="0" borderId="0" applyFont="0" applyFill="0" applyBorder="0" applyAlignment="0" applyProtection="0"/>
    <xf numFmtId="205" fontId="20" fillId="0" borderId="0" applyFont="0" applyFill="0" applyBorder="0" applyAlignment="0" applyProtection="0"/>
    <xf numFmtId="206" fontId="2" fillId="0" borderId="0" applyFont="0" applyFill="0" applyBorder="0" applyAlignment="0" applyProtection="0"/>
    <xf numFmtId="207" fontId="2" fillId="0" borderId="0" applyFont="0" applyFill="0" applyBorder="0" applyAlignment="0" applyProtection="0"/>
    <xf numFmtId="208" fontId="20" fillId="0" borderId="48" applyFont="0" applyFill="0" applyBorder="0" applyAlignment="0" applyProtection="0"/>
    <xf numFmtId="208" fontId="82" fillId="0" borderId="0" applyFill="0" applyBorder="0" applyAlignment="0" applyProtection="0"/>
    <xf numFmtId="208" fontId="82" fillId="0" borderId="0" applyFill="0" applyBorder="0" applyAlignment="0" applyProtection="0"/>
    <xf numFmtId="0" fontId="89" fillId="0" borderId="0"/>
    <xf numFmtId="0" fontId="9" fillId="0" borderId="13">
      <alignment vertical="center" wrapText="1"/>
    </xf>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3"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82" fillId="68" borderId="0" applyNumberFormat="0" applyBorder="0" applyAlignment="0" applyProtection="0"/>
    <xf numFmtId="0" fontId="20" fillId="32" borderId="0" applyProtection="0"/>
    <xf numFmtId="0" fontId="20" fillId="33" borderId="0" applyProtection="0"/>
    <xf numFmtId="0" fontId="20" fillId="33" borderId="0" applyProtection="0"/>
    <xf numFmtId="0" fontId="112" fillId="0" borderId="0"/>
  </cellStyleXfs>
  <cellXfs count="233">
    <xf numFmtId="0" fontId="0" fillId="0" borderId="0" xfId="0"/>
    <xf numFmtId="0" fontId="5" fillId="0" borderId="0" xfId="0" applyFont="1" applyAlignment="1">
      <alignment vertical="center"/>
    </xf>
    <xf numFmtId="49" fontId="6" fillId="27" borderId="18" xfId="0" applyNumberFormat="1" applyFont="1" applyFill="1" applyBorder="1" applyAlignment="1">
      <alignment horizontal="center" vertical="center"/>
    </xf>
    <xf numFmtId="4" fontId="7" fillId="27" borderId="18" xfId="0" applyNumberFormat="1" applyFont="1" applyFill="1" applyBorder="1" applyAlignment="1">
      <alignment horizontal="center" vertical="center"/>
    </xf>
    <xf numFmtId="49" fontId="3" fillId="28" borderId="19" xfId="0" applyNumberFormat="1" applyFont="1" applyFill="1" applyBorder="1" applyAlignment="1">
      <alignment vertical="center"/>
    </xf>
    <xf numFmtId="4" fontId="8" fillId="28" borderId="19" xfId="0" applyNumberFormat="1" applyFont="1" applyFill="1" applyBorder="1" applyAlignment="1">
      <alignment vertical="center"/>
    </xf>
    <xf numFmtId="49" fontId="3" fillId="0" borderId="19" xfId="0" applyNumberFormat="1" applyFont="1" applyBorder="1" applyAlignment="1">
      <alignment horizontal="center" vertical="center"/>
    </xf>
    <xf numFmtId="49" fontId="3" fillId="0" borderId="19" xfId="0" applyNumberFormat="1" applyFont="1" applyBorder="1" applyAlignment="1">
      <alignment vertical="center" wrapText="1"/>
    </xf>
    <xf numFmtId="0" fontId="4" fillId="0" borderId="0" xfId="0" applyFont="1" applyAlignment="1">
      <alignment vertical="center"/>
    </xf>
    <xf numFmtId="9" fontId="6" fillId="27" borderId="20" xfId="0" applyNumberFormat="1" applyFont="1" applyFill="1" applyBorder="1" applyAlignment="1">
      <alignment horizontal="center" vertical="center" wrapText="1"/>
    </xf>
    <xf numFmtId="49" fontId="10" fillId="28" borderId="19" xfId="0" applyNumberFormat="1" applyFont="1" applyFill="1" applyBorder="1" applyAlignment="1">
      <alignment horizontal="left" vertical="center"/>
    </xf>
    <xf numFmtId="4" fontId="0" fillId="0" borderId="0" xfId="0" applyNumberFormat="1" applyAlignment="1">
      <alignment vertical="center"/>
    </xf>
    <xf numFmtId="4" fontId="0" fillId="0" borderId="0" xfId="0" applyNumberFormat="1" applyAlignment="1">
      <alignment horizontal="center" vertical="center"/>
    </xf>
    <xf numFmtId="0" fontId="0" fillId="0" borderId="0" xfId="0" applyAlignment="1">
      <alignment vertical="center"/>
    </xf>
    <xf numFmtId="1" fontId="0" fillId="0" borderId="0" xfId="0" applyNumberFormat="1" applyAlignment="1">
      <alignment vertical="center"/>
    </xf>
    <xf numFmtId="4" fontId="3" fillId="0" borderId="19" xfId="0" applyNumberFormat="1" applyFont="1" applyBorder="1" applyAlignment="1" applyProtection="1">
      <alignment vertical="center"/>
      <protection locked="0"/>
    </xf>
    <xf numFmtId="6" fontId="0" fillId="0" borderId="0" xfId="0" applyNumberFormat="1"/>
    <xf numFmtId="14" fontId="0" fillId="0" borderId="0" xfId="0" applyNumberFormat="1" applyAlignment="1">
      <alignment horizontal="left" vertical="center"/>
    </xf>
    <xf numFmtId="49" fontId="3" fillId="0" borderId="21" xfId="0" applyNumberFormat="1" applyFont="1" applyBorder="1" applyAlignment="1">
      <alignment vertical="center" wrapText="1"/>
    </xf>
    <xf numFmtId="49" fontId="3" fillId="0" borderId="21" xfId="0" applyNumberFormat="1" applyFont="1" applyBorder="1" applyAlignment="1">
      <alignment vertical="center"/>
    </xf>
    <xf numFmtId="4" fontId="8" fillId="0" borderId="21" xfId="0" applyNumberFormat="1" applyFont="1" applyBorder="1" applyAlignment="1">
      <alignment vertical="center"/>
    </xf>
    <xf numFmtId="49" fontId="3" fillId="0" borderId="22" xfId="0" applyNumberFormat="1" applyFont="1" applyBorder="1" applyAlignment="1">
      <alignment vertical="center" wrapText="1"/>
    </xf>
    <xf numFmtId="49" fontId="3" fillId="0" borderId="22" xfId="0" applyNumberFormat="1" applyFont="1" applyBorder="1" applyAlignment="1">
      <alignment vertical="center"/>
    </xf>
    <xf numFmtId="4" fontId="8" fillId="0" borderId="22" xfId="0" applyNumberFormat="1" applyFont="1" applyBorder="1" applyAlignment="1">
      <alignment vertical="center"/>
    </xf>
    <xf numFmtId="4" fontId="16" fillId="0" borderId="19" xfId="0" applyNumberFormat="1" applyFont="1" applyBorder="1" applyAlignment="1" applyProtection="1">
      <alignment vertical="center"/>
      <protection locked="0"/>
    </xf>
    <xf numFmtId="49" fontId="17" fillId="0" borderId="19" xfId="0" applyNumberFormat="1" applyFont="1" applyBorder="1" applyAlignment="1">
      <alignment vertical="center" wrapText="1"/>
    </xf>
    <xf numFmtId="4" fontId="18" fillId="0" borderId="19" xfId="0" applyNumberFormat="1" applyFont="1" applyBorder="1" applyAlignment="1">
      <alignment vertical="center"/>
    </xf>
    <xf numFmtId="49" fontId="16" fillId="0" borderId="21" xfId="0" applyNumberFormat="1" applyFont="1" applyBorder="1" applyAlignment="1">
      <alignment vertical="center"/>
    </xf>
    <xf numFmtId="49" fontId="16" fillId="0" borderId="22" xfId="0" applyNumberFormat="1" applyFont="1" applyBorder="1" applyAlignment="1">
      <alignment vertical="center"/>
    </xf>
    <xf numFmtId="0" fontId="5" fillId="0" borderId="0" xfId="0" applyFont="1" applyAlignment="1">
      <alignment horizontal="left" vertical="center"/>
    </xf>
    <xf numFmtId="49" fontId="3" fillId="0" borderId="19" xfId="0" applyNumberFormat="1" applyFont="1" applyBorder="1" applyAlignment="1">
      <alignment horizontal="left" vertical="center"/>
    </xf>
    <xf numFmtId="0" fontId="0" fillId="0" borderId="0" xfId="0" applyAlignment="1">
      <alignment vertical="top" wrapText="1"/>
    </xf>
    <xf numFmtId="0" fontId="0" fillId="0" borderId="0" xfId="0" applyAlignment="1">
      <alignment horizontal="center"/>
    </xf>
    <xf numFmtId="4" fontId="0" fillId="0" borderId="0" xfId="0" applyNumberFormat="1"/>
    <xf numFmtId="49" fontId="16" fillId="0" borderId="23" xfId="0" applyNumberFormat="1" applyFont="1" applyBorder="1" applyAlignment="1">
      <alignment vertical="center"/>
    </xf>
    <xf numFmtId="49" fontId="16" fillId="0" borderId="24" xfId="0" applyNumberFormat="1" applyFont="1" applyBorder="1" applyAlignment="1">
      <alignment vertical="center"/>
    </xf>
    <xf numFmtId="0" fontId="11" fillId="29" borderId="0" xfId="54" applyFont="1" applyFill="1" applyAlignment="1">
      <alignment horizontal="center"/>
    </xf>
    <xf numFmtId="9" fontId="13" fillId="29" borderId="0" xfId="54" applyNumberFormat="1" applyFont="1" applyFill="1" applyAlignment="1">
      <alignment horizontal="center"/>
    </xf>
    <xf numFmtId="166" fontId="15" fillId="0" borderId="0" xfId="0" applyNumberFormat="1" applyFont="1" applyAlignment="1">
      <alignment horizontal="center"/>
    </xf>
    <xf numFmtId="4" fontId="7" fillId="27" borderId="0" xfId="0" applyNumberFormat="1" applyFont="1" applyFill="1" applyAlignment="1">
      <alignment horizontal="center" vertical="center"/>
    </xf>
    <xf numFmtId="6" fontId="14" fillId="0" borderId="0" xfId="0" applyNumberFormat="1" applyFont="1"/>
    <xf numFmtId="6" fontId="15" fillId="0" borderId="0" xfId="0" applyNumberFormat="1" applyFont="1"/>
    <xf numFmtId="0" fontId="3" fillId="0" borderId="0" xfId="54" applyFont="1"/>
    <xf numFmtId="49" fontId="22" fillId="0" borderId="19" xfId="0" applyNumberFormat="1" applyFont="1" applyBorder="1" applyAlignment="1">
      <alignment vertical="center" wrapText="1"/>
    </xf>
    <xf numFmtId="49" fontId="21" fillId="0" borderId="19" xfId="0" applyNumberFormat="1" applyFont="1" applyBorder="1" applyAlignment="1">
      <alignment vertical="center"/>
    </xf>
    <xf numFmtId="49" fontId="10" fillId="0" borderId="19" xfId="0" applyNumberFormat="1" applyFont="1" applyBorder="1" applyAlignment="1">
      <alignment horizontal="left" vertical="center"/>
    </xf>
    <xf numFmtId="169" fontId="6" fillId="27" borderId="18" xfId="0" applyNumberFormat="1" applyFont="1" applyFill="1" applyBorder="1" applyAlignment="1">
      <alignment horizontal="center" vertical="center"/>
    </xf>
    <xf numFmtId="49" fontId="6" fillId="27" borderId="20" xfId="0" applyNumberFormat="1" applyFont="1" applyFill="1" applyBorder="1" applyAlignment="1">
      <alignment horizontal="center" vertical="center"/>
    </xf>
    <xf numFmtId="49" fontId="3" fillId="0" borderId="0" xfId="0" applyNumberFormat="1" applyFont="1" applyAlignment="1">
      <alignment vertical="center" wrapText="1"/>
    </xf>
    <xf numFmtId="165" fontId="6" fillId="27" borderId="25" xfId="0" applyNumberFormat="1" applyFont="1" applyFill="1" applyBorder="1" applyAlignment="1">
      <alignment horizontal="center" vertical="center"/>
    </xf>
    <xf numFmtId="165" fontId="3" fillId="28" borderId="26" xfId="0" applyNumberFormat="1" applyFont="1" applyFill="1" applyBorder="1" applyAlignment="1">
      <alignment vertical="center"/>
    </xf>
    <xf numFmtId="4" fontId="3" fillId="0" borderId="26" xfId="0" applyNumberFormat="1" applyFont="1" applyBorder="1" applyAlignment="1">
      <alignment vertical="center"/>
    </xf>
    <xf numFmtId="4" fontId="3" fillId="0" borderId="24" xfId="0" applyNumberFormat="1" applyFont="1" applyBorder="1" applyAlignment="1">
      <alignment vertical="center"/>
    </xf>
    <xf numFmtId="4" fontId="21" fillId="0" borderId="26" xfId="0" applyNumberFormat="1" applyFont="1" applyBorder="1" applyAlignment="1">
      <alignment vertical="center"/>
    </xf>
    <xf numFmtId="4" fontId="3" fillId="0" borderId="23" xfId="0" applyNumberFormat="1" applyFont="1" applyBorder="1" applyAlignment="1">
      <alignment vertical="center"/>
    </xf>
    <xf numFmtId="4" fontId="7" fillId="27" borderId="19" xfId="0" applyNumberFormat="1" applyFont="1" applyFill="1" applyBorder="1" applyAlignment="1">
      <alignment horizontal="center" vertical="center"/>
    </xf>
    <xf numFmtId="4" fontId="19" fillId="0" borderId="19" xfId="0" applyNumberFormat="1" applyFont="1" applyBorder="1" applyAlignment="1">
      <alignment vertical="center"/>
    </xf>
    <xf numFmtId="167" fontId="23" fillId="0" borderId="19" xfId="0" applyNumberFormat="1" applyFont="1" applyBorder="1" applyAlignment="1">
      <alignment vertical="center"/>
    </xf>
    <xf numFmtId="4" fontId="3" fillId="0" borderId="0" xfId="0" applyNumberFormat="1" applyFont="1" applyAlignment="1">
      <alignment vertical="center"/>
    </xf>
    <xf numFmtId="4" fontId="19" fillId="0" borderId="22" xfId="0" applyNumberFormat="1" applyFont="1" applyBorder="1" applyAlignment="1">
      <alignment vertical="center"/>
    </xf>
    <xf numFmtId="4" fontId="3" fillId="0" borderId="0" xfId="0" applyNumberFormat="1" applyFont="1" applyAlignment="1" applyProtection="1">
      <alignment vertical="center"/>
      <protection locked="0"/>
    </xf>
    <xf numFmtId="49" fontId="3" fillId="0" borderId="19" xfId="0" applyNumberFormat="1" applyFont="1" applyBorder="1" applyAlignment="1">
      <alignment horizontal="left" vertical="center" wrapText="1"/>
    </xf>
    <xf numFmtId="0" fontId="0" fillId="0" borderId="0" xfId="0" applyAlignment="1">
      <alignment vertical="center" wrapText="1"/>
    </xf>
    <xf numFmtId="9" fontId="3" fillId="0" borderId="19" xfId="0" applyNumberFormat="1" applyFont="1" applyBorder="1" applyAlignment="1">
      <alignment horizontal="left" vertical="center" wrapText="1"/>
    </xf>
    <xf numFmtId="9" fontId="3" fillId="0" borderId="22" xfId="0" applyNumberFormat="1" applyFont="1" applyBorder="1" applyAlignment="1">
      <alignment horizontal="left" vertical="center" wrapText="1"/>
    </xf>
    <xf numFmtId="0" fontId="20" fillId="0" borderId="0" xfId="0" applyFont="1" applyAlignment="1">
      <alignment vertical="top"/>
    </xf>
    <xf numFmtId="0" fontId="21" fillId="0" borderId="0" xfId="0" applyFont="1" applyAlignment="1">
      <alignment vertical="top"/>
    </xf>
    <xf numFmtId="49" fontId="48" fillId="0" borderId="0" xfId="0" applyNumberFormat="1" applyFont="1" applyAlignment="1">
      <alignment vertical="top"/>
    </xf>
    <xf numFmtId="49" fontId="55" fillId="0" borderId="19" xfId="0" applyNumberFormat="1" applyFont="1" applyBorder="1" applyAlignment="1">
      <alignment horizontal="center" vertical="center"/>
    </xf>
    <xf numFmtId="49" fontId="56" fillId="0" borderId="19" xfId="0" applyNumberFormat="1" applyFont="1" applyBorder="1" applyAlignment="1">
      <alignment horizontal="left" vertical="center"/>
    </xf>
    <xf numFmtId="4" fontId="0" fillId="0" borderId="19" xfId="0" applyNumberFormat="1" applyBorder="1" applyAlignment="1">
      <alignment vertical="center"/>
    </xf>
    <xf numFmtId="170" fontId="3" fillId="0" borderId="19" xfId="0" applyNumberFormat="1" applyFont="1" applyBorder="1" applyAlignment="1">
      <alignment horizontal="left" vertical="center" wrapText="1"/>
    </xf>
    <xf numFmtId="4" fontId="2" fillId="0" borderId="19" xfId="0" applyNumberFormat="1" applyFont="1" applyBorder="1" applyAlignment="1">
      <alignment vertical="center"/>
    </xf>
    <xf numFmtId="0" fontId="2" fillId="0" borderId="0" xfId="0" applyFont="1" applyAlignment="1">
      <alignment vertical="center"/>
    </xf>
    <xf numFmtId="0" fontId="64" fillId="31" borderId="34" xfId="0" applyFont="1" applyFill="1" applyBorder="1" applyAlignment="1">
      <alignment vertical="center"/>
    </xf>
    <xf numFmtId="0" fontId="64" fillId="31" borderId="0" xfId="0" applyFont="1" applyFill="1" applyAlignment="1">
      <alignment vertical="center"/>
    </xf>
    <xf numFmtId="0" fontId="65" fillId="31" borderId="0" xfId="0" applyFont="1" applyFill="1" applyAlignment="1">
      <alignment vertical="center"/>
    </xf>
    <xf numFmtId="0" fontId="66" fillId="31" borderId="0" xfId="0" applyFont="1" applyFill="1" applyAlignment="1">
      <alignment vertical="center"/>
    </xf>
    <xf numFmtId="0" fontId="2" fillId="0" borderId="34" xfId="0" applyFont="1" applyBorder="1" applyAlignment="1">
      <alignment vertical="center"/>
    </xf>
    <xf numFmtId="0" fontId="70" fillId="0" borderId="34" xfId="0" applyFont="1" applyBorder="1" applyAlignment="1">
      <alignment vertical="center"/>
    </xf>
    <xf numFmtId="0" fontId="72" fillId="0" borderId="34" xfId="0" applyFont="1" applyBorder="1" applyAlignment="1">
      <alignment vertical="center"/>
    </xf>
    <xf numFmtId="0" fontId="59" fillId="0" borderId="0" xfId="0" applyFont="1" applyAlignment="1">
      <alignment vertical="center"/>
    </xf>
    <xf numFmtId="0" fontId="67" fillId="0" borderId="0" xfId="0" applyFont="1" applyAlignment="1">
      <alignment vertical="center" wrapText="1"/>
    </xf>
    <xf numFmtId="0" fontId="59" fillId="0" borderId="34" xfId="0" applyFont="1" applyBorder="1" applyAlignment="1">
      <alignment vertical="center"/>
    </xf>
    <xf numFmtId="0" fontId="0" fillId="0" borderId="0" xfId="0" applyAlignment="1">
      <alignment horizontal="left" vertical="top" wrapText="1"/>
    </xf>
    <xf numFmtId="0" fontId="71" fillId="0" borderId="0" xfId="0" applyFont="1" applyAlignment="1">
      <alignment vertical="center"/>
    </xf>
    <xf numFmtId="0" fontId="70" fillId="0" borderId="0" xfId="0" applyFont="1" applyAlignment="1">
      <alignment vertical="center"/>
    </xf>
    <xf numFmtId="0" fontId="69" fillId="0" borderId="0" xfId="0" applyFont="1" applyAlignment="1">
      <alignment vertical="center" wrapText="1"/>
    </xf>
    <xf numFmtId="0" fontId="67" fillId="0" borderId="0" xfId="0" applyFont="1"/>
    <xf numFmtId="0" fontId="59" fillId="0" borderId="0" xfId="0" applyFont="1" applyAlignment="1">
      <alignment vertical="top" wrapText="1"/>
    </xf>
    <xf numFmtId="49" fontId="75" fillId="28" borderId="19" xfId="0" applyNumberFormat="1" applyFont="1" applyFill="1" applyBorder="1" applyAlignment="1">
      <alignment horizontal="left" vertical="center"/>
    </xf>
    <xf numFmtId="0" fontId="0" fillId="0" borderId="0" xfId="0" applyAlignment="1">
      <alignment vertical="top"/>
    </xf>
    <xf numFmtId="49" fontId="76" fillId="28" borderId="19" xfId="0" applyNumberFormat="1" applyFont="1" applyFill="1" applyBorder="1" applyAlignment="1">
      <alignment horizontal="left" vertical="center"/>
    </xf>
    <xf numFmtId="0" fontId="0" fillId="0" borderId="0" xfId="0" applyAlignment="1">
      <alignment horizontal="center" vertical="center"/>
    </xf>
    <xf numFmtId="49" fontId="16" fillId="0" borderId="19" xfId="0" applyNumberFormat="1" applyFont="1" applyBorder="1" applyAlignment="1">
      <alignment horizontal="center" vertical="center"/>
    </xf>
    <xf numFmtId="49" fontId="16" fillId="0" borderId="22" xfId="0" applyNumberFormat="1" applyFont="1" applyBorder="1" applyAlignment="1">
      <alignment horizontal="center" vertical="center"/>
    </xf>
    <xf numFmtId="0" fontId="0" fillId="0" borderId="0" xfId="0" applyAlignment="1">
      <alignment horizontal="center" vertical="center" wrapText="1"/>
    </xf>
    <xf numFmtId="49" fontId="16" fillId="0" borderId="19" xfId="0" applyNumberFormat="1" applyFont="1" applyBorder="1" applyAlignment="1">
      <alignment vertical="center"/>
    </xf>
    <xf numFmtId="49" fontId="3" fillId="0" borderId="19" xfId="0" applyNumberFormat="1" applyFont="1" applyBorder="1" applyAlignment="1">
      <alignment horizontal="left" vertical="top"/>
    </xf>
    <xf numFmtId="0" fontId="81" fillId="0" borderId="0" xfId="87" applyFont="1" applyAlignment="1">
      <alignment horizontal="center" vertical="center"/>
    </xf>
    <xf numFmtId="0" fontId="80" fillId="0" borderId="0" xfId="87"/>
    <xf numFmtId="169" fontId="41" fillId="0" borderId="0" xfId="0" applyNumberFormat="1" applyFont="1" applyAlignment="1">
      <alignment horizontal="center"/>
    </xf>
    <xf numFmtId="169" fontId="41" fillId="0" borderId="0" xfId="0" applyNumberFormat="1" applyFont="1" applyAlignment="1">
      <alignment horizontal="center" vertical="center"/>
    </xf>
    <xf numFmtId="4" fontId="3" fillId="0" borderId="19" xfId="0" applyNumberFormat="1" applyFont="1" applyBorder="1" applyAlignment="1">
      <alignment horizontal="center" vertical="center"/>
    </xf>
    <xf numFmtId="4" fontId="55" fillId="0" borderId="19" xfId="0" applyNumberFormat="1" applyFont="1" applyBorder="1" applyAlignment="1">
      <alignment horizontal="center" vertical="center"/>
    </xf>
    <xf numFmtId="169" fontId="42" fillId="0" borderId="19" xfId="0" applyNumberFormat="1" applyFont="1" applyBorder="1" applyAlignment="1">
      <alignment horizontal="center" vertical="center"/>
    </xf>
    <xf numFmtId="169" fontId="42" fillId="0" borderId="22" xfId="0" applyNumberFormat="1" applyFont="1" applyBorder="1" applyAlignment="1">
      <alignment horizontal="center" vertical="center"/>
    </xf>
    <xf numFmtId="169" fontId="0" fillId="0" borderId="0" xfId="0" applyNumberFormat="1" applyAlignment="1">
      <alignment horizontal="center"/>
    </xf>
    <xf numFmtId="4" fontId="55" fillId="0" borderId="21" xfId="0" applyNumberFormat="1" applyFont="1" applyBorder="1" applyAlignment="1">
      <alignment horizontal="center" vertical="center"/>
    </xf>
    <xf numFmtId="4" fontId="55" fillId="0" borderId="22" xfId="0" applyNumberFormat="1" applyFont="1" applyBorder="1" applyAlignment="1">
      <alignment horizontal="center" vertical="center"/>
    </xf>
    <xf numFmtId="49" fontId="3" fillId="0" borderId="0" xfId="0" applyNumberFormat="1" applyFont="1" applyAlignment="1">
      <alignment horizontal="center" vertical="center"/>
    </xf>
    <xf numFmtId="169" fontId="3" fillId="0" borderId="0" xfId="0" applyNumberFormat="1" applyFont="1" applyAlignment="1">
      <alignment horizontal="center" vertical="center"/>
    </xf>
    <xf numFmtId="4" fontId="8" fillId="0" borderId="0" xfId="0" applyNumberFormat="1" applyFont="1" applyAlignment="1">
      <alignment vertical="center"/>
    </xf>
    <xf numFmtId="49" fontId="3" fillId="0" borderId="0" xfId="0" applyNumberFormat="1" applyFont="1" applyAlignment="1">
      <alignment horizontal="left" vertical="center"/>
    </xf>
    <xf numFmtId="0" fontId="60" fillId="0" borderId="0" xfId="0" applyFont="1" applyAlignment="1">
      <alignment vertical="top"/>
    </xf>
    <xf numFmtId="0" fontId="59" fillId="0" borderId="0" xfId="0" applyFont="1"/>
    <xf numFmtId="0" fontId="63" fillId="0" borderId="0" xfId="0" applyFont="1" applyAlignment="1">
      <alignment vertical="top" wrapText="1"/>
    </xf>
    <xf numFmtId="0" fontId="62" fillId="0" borderId="0" xfId="0" applyFont="1" applyAlignment="1">
      <alignment horizontal="center" vertical="top" wrapText="1"/>
    </xf>
    <xf numFmtId="0" fontId="61" fillId="0" borderId="0" xfId="0" applyFont="1" applyAlignment="1">
      <alignment vertical="top" wrapText="1"/>
    </xf>
    <xf numFmtId="0" fontId="0" fillId="0" borderId="0" xfId="0" applyAlignment="1">
      <alignment horizontal="left" vertical="center"/>
    </xf>
    <xf numFmtId="0" fontId="77" fillId="0" borderId="19" xfId="0" applyFont="1" applyBorder="1" applyAlignment="1">
      <alignment horizontal="center" vertical="center"/>
    </xf>
    <xf numFmtId="0" fontId="0" fillId="0" borderId="19" xfId="0" applyBorder="1" applyAlignment="1">
      <alignment vertical="center"/>
    </xf>
    <xf numFmtId="0" fontId="15" fillId="0" borderId="0" xfId="0" applyFont="1" applyAlignment="1">
      <alignment vertical="center"/>
    </xf>
    <xf numFmtId="0" fontId="0" fillId="0" borderId="19" xfId="0" applyBorder="1" applyAlignment="1">
      <alignment vertical="center" wrapText="1"/>
    </xf>
    <xf numFmtId="0" fontId="0" fillId="0" borderId="19" xfId="0" applyBorder="1" applyAlignment="1">
      <alignment horizontal="center" vertical="center"/>
    </xf>
    <xf numFmtId="49" fontId="3" fillId="0" borderId="0" xfId="0" applyNumberFormat="1" applyFont="1" applyAlignment="1">
      <alignment vertical="center"/>
    </xf>
    <xf numFmtId="4" fontId="55" fillId="0" borderId="54" xfId="0" applyNumberFormat="1" applyFont="1" applyBorder="1" applyAlignment="1">
      <alignment horizontal="center" vertical="center"/>
    </xf>
    <xf numFmtId="9" fontId="3" fillId="0" borderId="28" xfId="0" applyNumberFormat="1" applyFont="1" applyBorder="1" applyAlignment="1">
      <alignment horizontal="left" vertical="center" wrapText="1"/>
    </xf>
    <xf numFmtId="49" fontId="3" fillId="0" borderId="27" xfId="0" applyNumberFormat="1" applyFont="1" applyBorder="1" applyAlignment="1">
      <alignment vertical="center"/>
    </xf>
    <xf numFmtId="4" fontId="3" fillId="0" borderId="57" xfId="0" applyNumberFormat="1" applyFont="1" applyBorder="1" applyAlignment="1">
      <alignment vertical="center"/>
    </xf>
    <xf numFmtId="4" fontId="19" fillId="0" borderId="28" xfId="0" applyNumberFormat="1" applyFont="1" applyBorder="1" applyAlignment="1">
      <alignment vertical="center"/>
    </xf>
    <xf numFmtId="49" fontId="113" fillId="0" borderId="0" xfId="87" applyNumberFormat="1" applyFont="1" applyAlignment="1">
      <alignment horizontal="left" vertical="top" wrapText="1"/>
    </xf>
    <xf numFmtId="0" fontId="81" fillId="0" borderId="0" xfId="87" applyFont="1" applyAlignment="1">
      <alignment horizontal="left" vertical="top"/>
    </xf>
    <xf numFmtId="0" fontId="114" fillId="0" borderId="0" xfId="87" applyFont="1"/>
    <xf numFmtId="0" fontId="114" fillId="0" borderId="0" xfId="87" applyFont="1" applyAlignment="1">
      <alignment horizontal="left" vertical="top" wrapText="1"/>
    </xf>
    <xf numFmtId="0" fontId="114" fillId="0" borderId="0" xfId="87" applyFont="1" applyAlignment="1">
      <alignment wrapText="1"/>
    </xf>
    <xf numFmtId="0" fontId="114" fillId="0" borderId="0" xfId="87" applyFont="1" applyAlignment="1">
      <alignment horizontal="left" vertical="top"/>
    </xf>
    <xf numFmtId="49" fontId="55" fillId="69" borderId="19" xfId="0" applyNumberFormat="1" applyFont="1" applyFill="1" applyBorder="1" applyAlignment="1">
      <alignment horizontal="center" vertical="center"/>
    </xf>
    <xf numFmtId="4" fontId="115" fillId="0" borderId="19" xfId="0" applyNumberFormat="1" applyFont="1" applyBorder="1" applyAlignment="1">
      <alignment horizontal="center" vertical="center"/>
    </xf>
    <xf numFmtId="49" fontId="3" fillId="0" borderId="26" xfId="0" applyNumberFormat="1" applyFont="1" applyBorder="1" applyAlignment="1">
      <alignment horizontal="center" vertical="center"/>
    </xf>
    <xf numFmtId="49" fontId="3" fillId="0" borderId="55" xfId="0" applyNumberFormat="1" applyFont="1" applyBorder="1" applyAlignment="1">
      <alignment horizontal="center" vertical="center"/>
    </xf>
    <xf numFmtId="49" fontId="6" fillId="27" borderId="18" xfId="0" applyNumberFormat="1" applyFont="1" applyFill="1" applyBorder="1" applyAlignment="1">
      <alignment horizontal="center" vertical="center" wrapText="1"/>
    </xf>
    <xf numFmtId="4" fontId="116" fillId="27" borderId="18" xfId="0" applyNumberFormat="1" applyFont="1" applyFill="1" applyBorder="1" applyAlignment="1">
      <alignment horizontal="center" vertical="center" wrapText="1"/>
    </xf>
    <xf numFmtId="49" fontId="3" fillId="0" borderId="27" xfId="0" applyNumberFormat="1" applyFont="1" applyBorder="1" applyAlignment="1">
      <alignment horizontal="center" vertical="center"/>
    </xf>
    <xf numFmtId="49" fontId="3" fillId="0" borderId="28" xfId="0" applyNumberFormat="1" applyFont="1" applyBorder="1" applyAlignment="1">
      <alignment horizontal="center" vertical="center"/>
    </xf>
    <xf numFmtId="4" fontId="3" fillId="0" borderId="28" xfId="0" applyNumberFormat="1" applyFont="1" applyBorder="1" applyAlignment="1">
      <alignment horizontal="center" vertical="center"/>
    </xf>
    <xf numFmtId="4" fontId="3" fillId="0" borderId="28" xfId="0" applyNumberFormat="1" applyFont="1" applyBorder="1" applyAlignment="1" applyProtection="1">
      <alignment vertical="center"/>
      <protection locked="0"/>
    </xf>
    <xf numFmtId="4" fontId="2" fillId="0" borderId="28" xfId="0" applyNumberFormat="1" applyFont="1" applyBorder="1" applyAlignment="1">
      <alignment vertical="center"/>
    </xf>
    <xf numFmtId="0" fontId="117" fillId="0" borderId="58" xfId="0" applyFont="1" applyBorder="1" applyAlignment="1">
      <alignment wrapText="1"/>
    </xf>
    <xf numFmtId="4" fontId="2" fillId="0" borderId="19" xfId="0" applyNumberFormat="1" applyFont="1" applyBorder="1" applyAlignment="1">
      <alignment horizontal="right" vertical="center"/>
    </xf>
    <xf numFmtId="4" fontId="0" fillId="0" borderId="19" xfId="0" applyNumberFormat="1" applyBorder="1" applyAlignment="1">
      <alignment horizontal="right" vertical="center"/>
    </xf>
    <xf numFmtId="4" fontId="2" fillId="0" borderId="28" xfId="0" applyNumberFormat="1" applyFont="1" applyBorder="1" applyAlignment="1">
      <alignment horizontal="right" vertical="center"/>
    </xf>
    <xf numFmtId="4" fontId="3" fillId="0" borderId="27" xfId="0" applyNumberFormat="1" applyFont="1" applyBorder="1" applyAlignment="1">
      <alignment horizontal="center" vertical="center"/>
    </xf>
    <xf numFmtId="4" fontId="3" fillId="0" borderId="27" xfId="0" applyNumberFormat="1" applyFont="1" applyBorder="1" applyAlignment="1" applyProtection="1">
      <alignment vertical="center"/>
      <protection locked="0"/>
    </xf>
    <xf numFmtId="4" fontId="0" fillId="0" borderId="27" xfId="0" applyNumberFormat="1" applyBorder="1" applyAlignment="1">
      <alignment vertical="center"/>
    </xf>
    <xf numFmtId="4" fontId="2" fillId="0" borderId="27" xfId="0" applyNumberFormat="1" applyFont="1" applyBorder="1" applyAlignment="1">
      <alignment horizontal="right" vertical="center"/>
    </xf>
    <xf numFmtId="4" fontId="7" fillId="27" borderId="20" xfId="0" applyNumberFormat="1" applyFont="1" applyFill="1" applyBorder="1" applyAlignment="1">
      <alignment horizontal="center" vertical="center"/>
    </xf>
    <xf numFmtId="4" fontId="8" fillId="30" borderId="0" xfId="0" applyNumberFormat="1" applyFont="1" applyFill="1" applyAlignment="1">
      <alignment vertical="center"/>
    </xf>
    <xf numFmtId="0" fontId="0" fillId="30" borderId="0" xfId="0" applyFill="1"/>
    <xf numFmtId="49" fontId="3" fillId="0" borderId="28" xfId="0" applyNumberFormat="1" applyFont="1" applyBorder="1" applyAlignment="1">
      <alignment vertical="center" wrapText="1"/>
    </xf>
    <xf numFmtId="49" fontId="3" fillId="0" borderId="28" xfId="0" applyNumberFormat="1" applyFont="1" applyBorder="1" applyAlignment="1">
      <alignment vertical="center"/>
    </xf>
    <xf numFmtId="4" fontId="55" fillId="0" borderId="28" xfId="0" applyNumberFormat="1" applyFont="1" applyBorder="1" applyAlignment="1">
      <alignment horizontal="center" vertical="center"/>
    </xf>
    <xf numFmtId="4" fontId="8" fillId="0" borderId="28" xfId="0" applyNumberFormat="1" applyFont="1" applyBorder="1" applyAlignment="1">
      <alignment vertical="center"/>
    </xf>
    <xf numFmtId="49" fontId="16" fillId="0" borderId="27" xfId="0" applyNumberFormat="1" applyFont="1" applyBorder="1" applyAlignment="1">
      <alignment vertical="center"/>
    </xf>
    <xf numFmtId="49" fontId="3" fillId="0" borderId="63" xfId="0" applyNumberFormat="1" applyFont="1" applyBorder="1" applyAlignment="1">
      <alignment horizontal="center" vertical="center"/>
    </xf>
    <xf numFmtId="49" fontId="3" fillId="0" borderId="54" xfId="0" applyNumberFormat="1" applyFont="1" applyBorder="1" applyAlignment="1">
      <alignment horizontal="center" vertical="center"/>
    </xf>
    <xf numFmtId="49" fontId="3" fillId="0" borderId="54" xfId="0" applyNumberFormat="1" applyFont="1" applyBorder="1" applyAlignment="1">
      <alignment vertical="center" wrapText="1"/>
    </xf>
    <xf numFmtId="49" fontId="3" fillId="0" borderId="54" xfId="0" applyNumberFormat="1" applyFont="1" applyBorder="1" applyAlignment="1">
      <alignment vertical="center"/>
    </xf>
    <xf numFmtId="4" fontId="3" fillId="0" borderId="54" xfId="0" applyNumberFormat="1" applyFont="1" applyBorder="1" applyAlignment="1" applyProtection="1">
      <alignment vertical="center"/>
      <protection locked="0"/>
    </xf>
    <xf numFmtId="4" fontId="8" fillId="0" borderId="54" xfId="0" applyNumberFormat="1" applyFont="1" applyBorder="1" applyAlignment="1">
      <alignment vertical="center"/>
    </xf>
    <xf numFmtId="4" fontId="8" fillId="0" borderId="65" xfId="0" applyNumberFormat="1" applyFont="1" applyBorder="1" applyAlignment="1">
      <alignment vertical="center"/>
    </xf>
    <xf numFmtId="49" fontId="3" fillId="0" borderId="66" xfId="0" applyNumberFormat="1" applyFont="1" applyBorder="1" applyAlignment="1">
      <alignment horizontal="center" vertical="center"/>
    </xf>
    <xf numFmtId="4" fontId="18" fillId="0" borderId="67" xfId="0" applyNumberFormat="1" applyFont="1" applyBorder="1" applyAlignment="1">
      <alignment vertical="center"/>
    </xf>
    <xf numFmtId="49" fontId="16" fillId="0" borderId="68" xfId="0" applyNumberFormat="1" applyFont="1" applyBorder="1" applyAlignment="1">
      <alignment vertical="center"/>
    </xf>
    <xf numFmtId="49" fontId="16" fillId="0" borderId="70" xfId="0" applyNumberFormat="1" applyFont="1" applyBorder="1" applyAlignment="1">
      <alignment vertical="center"/>
    </xf>
    <xf numFmtId="4" fontId="120" fillId="0" borderId="47" xfId="0" applyNumberFormat="1" applyFont="1" applyBorder="1" applyAlignment="1">
      <alignment horizontal="center" vertical="center" shrinkToFit="1"/>
    </xf>
    <xf numFmtId="4" fontId="121" fillId="0" borderId="59" xfId="0" applyNumberFormat="1" applyFont="1" applyBorder="1" applyAlignment="1">
      <alignment horizontal="center" vertical="center" shrinkToFit="1"/>
    </xf>
    <xf numFmtId="4" fontId="121" fillId="0" borderId="0" xfId="0" applyNumberFormat="1" applyFont="1" applyAlignment="1">
      <alignment horizontal="center" vertical="center" shrinkToFit="1"/>
    </xf>
    <xf numFmtId="4" fontId="121" fillId="0" borderId="60" xfId="0" applyNumberFormat="1" applyFont="1" applyBorder="1" applyAlignment="1">
      <alignment horizontal="center" vertical="center" shrinkToFit="1"/>
    </xf>
    <xf numFmtId="4" fontId="121" fillId="0" borderId="64" xfId="0" applyNumberFormat="1" applyFont="1" applyBorder="1" applyAlignment="1">
      <alignment horizontal="center" vertical="center" shrinkToFit="1"/>
    </xf>
    <xf numFmtId="4" fontId="121" fillId="0" borderId="69" xfId="0" applyNumberFormat="1" applyFont="1" applyBorder="1" applyAlignment="1">
      <alignment horizontal="center" vertical="center" shrinkToFit="1"/>
    </xf>
    <xf numFmtId="4" fontId="121" fillId="30" borderId="0" xfId="0" applyNumberFormat="1" applyFont="1" applyFill="1" applyAlignment="1">
      <alignment horizontal="center" vertical="center" shrinkToFit="1"/>
    </xf>
    <xf numFmtId="4" fontId="120" fillId="0" borderId="0" xfId="0" applyNumberFormat="1" applyFont="1" applyAlignment="1">
      <alignment horizontal="center" vertical="center" shrinkToFit="1"/>
    </xf>
    <xf numFmtId="49" fontId="3" fillId="0" borderId="27" xfId="0" applyNumberFormat="1" applyFont="1" applyBorder="1" applyAlignment="1">
      <alignment vertical="center" wrapText="1"/>
    </xf>
    <xf numFmtId="169" fontId="4" fillId="0" borderId="27" xfId="0" applyNumberFormat="1" applyFont="1" applyBorder="1" applyAlignment="1">
      <alignment horizontal="center" vertical="center"/>
    </xf>
    <xf numFmtId="4" fontId="8" fillId="0" borderId="27" xfId="0" applyNumberFormat="1" applyFont="1" applyBorder="1" applyAlignment="1">
      <alignment vertical="center"/>
    </xf>
    <xf numFmtId="49" fontId="16" fillId="0" borderId="21" xfId="0" applyNumberFormat="1" applyFont="1" applyBorder="1" applyAlignment="1">
      <alignment horizontal="center" vertical="center"/>
    </xf>
    <xf numFmtId="169" fontId="42" fillId="0" borderId="21" xfId="0" applyNumberFormat="1" applyFont="1" applyBorder="1" applyAlignment="1">
      <alignment horizontal="center" vertical="center"/>
    </xf>
    <xf numFmtId="169" fontId="4" fillId="0" borderId="54" xfId="0" applyNumberFormat="1" applyFont="1" applyBorder="1" applyAlignment="1">
      <alignment horizontal="center" vertical="center"/>
    </xf>
    <xf numFmtId="4" fontId="121" fillId="0" borderId="61" xfId="0" applyNumberFormat="1" applyFont="1" applyBorder="1" applyAlignment="1">
      <alignment horizontal="center" vertical="center" shrinkToFit="1"/>
    </xf>
    <xf numFmtId="4" fontId="121" fillId="0" borderId="62" xfId="0" applyNumberFormat="1" applyFont="1" applyBorder="1" applyAlignment="1">
      <alignment horizontal="center" vertical="center" shrinkToFit="1"/>
    </xf>
    <xf numFmtId="0" fontId="59" fillId="0" borderId="0" xfId="0" applyFont="1" applyAlignment="1">
      <alignment vertical="center"/>
    </xf>
    <xf numFmtId="0" fontId="73" fillId="0" borderId="0" xfId="0" applyFont="1" applyAlignment="1">
      <alignment vertical="center"/>
    </xf>
    <xf numFmtId="0" fontId="59" fillId="0" borderId="0" xfId="0" applyFont="1"/>
    <xf numFmtId="49" fontId="68" fillId="30" borderId="34" xfId="0" applyNumberFormat="1" applyFont="1" applyFill="1" applyBorder="1" applyAlignment="1">
      <alignment horizontal="right"/>
    </xf>
    <xf numFmtId="49" fontId="68" fillId="30" borderId="0" xfId="0" applyNumberFormat="1" applyFont="1" applyFill="1" applyAlignment="1">
      <alignment horizontal="right"/>
    </xf>
    <xf numFmtId="0" fontId="67" fillId="0" borderId="0" xfId="0" applyFont="1" applyAlignment="1">
      <alignment vertical="center" wrapText="1"/>
    </xf>
    <xf numFmtId="0" fontId="59" fillId="0" borderId="34" xfId="0" applyFont="1" applyBorder="1" applyAlignment="1">
      <alignment vertical="center"/>
    </xf>
    <xf numFmtId="0" fontId="72" fillId="0" borderId="34" xfId="0" applyFont="1" applyBorder="1" applyAlignment="1">
      <alignment vertical="center"/>
    </xf>
    <xf numFmtId="0" fontId="72" fillId="0" borderId="0" xfId="0" applyFont="1" applyAlignment="1">
      <alignment vertical="center"/>
    </xf>
    <xf numFmtId="0" fontId="59" fillId="0" borderId="0" xfId="0" applyFont="1" applyAlignment="1">
      <alignment horizontal="left" vertical="top" wrapText="1"/>
    </xf>
    <xf numFmtId="0" fontId="2" fillId="0" borderId="0" xfId="0" applyFont="1" applyAlignment="1">
      <alignment vertical="center"/>
    </xf>
    <xf numFmtId="0" fontId="59" fillId="0" borderId="0" xfId="0" applyFont="1" applyAlignment="1">
      <alignment horizontal="left" vertical="center"/>
    </xf>
    <xf numFmtId="0" fontId="70" fillId="0" borderId="0" xfId="0" applyFont="1" applyAlignment="1">
      <alignment vertical="center"/>
    </xf>
    <xf numFmtId="0" fontId="2" fillId="0" borderId="34" xfId="0" applyFont="1" applyBorder="1" applyAlignment="1">
      <alignment vertical="center"/>
    </xf>
    <xf numFmtId="0" fontId="119" fillId="0" borderId="0" xfId="0" applyFont="1" applyAlignment="1">
      <alignment horizontal="left" vertical="center"/>
    </xf>
    <xf numFmtId="0" fontId="71" fillId="0" borderId="0" xfId="0" applyFont="1" applyAlignment="1">
      <alignment horizontal="left" vertical="center"/>
    </xf>
    <xf numFmtId="0" fontId="71" fillId="0" borderId="34" xfId="0" applyFont="1" applyBorder="1" applyAlignment="1">
      <alignment vertical="center"/>
    </xf>
    <xf numFmtId="0" fontId="71" fillId="0" borderId="0" xfId="0" applyFont="1" applyAlignment="1">
      <alignment vertical="center"/>
    </xf>
    <xf numFmtId="0" fontId="68" fillId="30" borderId="34" xfId="0" applyFont="1" applyFill="1" applyBorder="1" applyAlignment="1">
      <alignment horizontal="left" wrapText="1"/>
    </xf>
    <xf numFmtId="0" fontId="68" fillId="30" borderId="0" xfId="0" applyFont="1" applyFill="1" applyAlignment="1">
      <alignment horizontal="left" wrapText="1"/>
    </xf>
    <xf numFmtId="0" fontId="69" fillId="0" borderId="0" xfId="0" applyFont="1" applyAlignment="1">
      <alignment horizontal="left" vertical="center" wrapText="1"/>
    </xf>
    <xf numFmtId="0" fontId="74" fillId="31" borderId="0" xfId="0" applyFont="1" applyFill="1" applyAlignment="1">
      <alignment horizontal="left" vertical="center" wrapText="1"/>
    </xf>
    <xf numFmtId="0" fontId="65" fillId="31" borderId="0" xfId="0" applyFont="1" applyFill="1" applyAlignment="1">
      <alignment horizontal="left" vertical="center" wrapText="1"/>
    </xf>
    <xf numFmtId="0" fontId="81" fillId="0" borderId="0" xfId="87" applyFont="1" applyAlignment="1">
      <alignment horizontal="center" vertical="center"/>
    </xf>
    <xf numFmtId="0" fontId="78" fillId="0" borderId="0" xfId="0" applyFont="1" applyAlignment="1">
      <alignment horizontal="left" vertical="top" wrapText="1"/>
    </xf>
    <xf numFmtId="0" fontId="0" fillId="0" borderId="0" xfId="0" applyAlignment="1">
      <alignment horizontal="left" vertical="center" wrapText="1"/>
    </xf>
    <xf numFmtId="49" fontId="6" fillId="27" borderId="25" xfId="0" applyNumberFormat="1" applyFont="1" applyFill="1" applyBorder="1" applyAlignment="1">
      <alignment horizontal="center" vertical="center"/>
    </xf>
    <xf numFmtId="49" fontId="6" fillId="27" borderId="30" xfId="0" applyNumberFormat="1" applyFont="1" applyFill="1" applyBorder="1" applyAlignment="1">
      <alignment horizontal="center" vertical="center"/>
    </xf>
    <xf numFmtId="0" fontId="0" fillId="0" borderId="0" xfId="0" applyAlignment="1">
      <alignment horizontal="left" vertical="top" wrapText="1"/>
    </xf>
    <xf numFmtId="49" fontId="3" fillId="0" borderId="26" xfId="0" applyNumberFormat="1" applyFont="1" applyBorder="1" applyAlignment="1">
      <alignment horizontal="center" vertical="center"/>
    </xf>
    <xf numFmtId="49" fontId="3" fillId="0" borderId="29"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31" xfId="0" applyNumberFormat="1" applyFont="1" applyBorder="1" applyAlignment="1">
      <alignment horizontal="center" vertical="center"/>
    </xf>
    <xf numFmtId="49" fontId="3" fillId="0" borderId="32" xfId="0" applyNumberFormat="1" applyFont="1" applyBorder="1" applyAlignment="1">
      <alignment horizontal="center" vertical="center"/>
    </xf>
    <xf numFmtId="49" fontId="3" fillId="0" borderId="33" xfId="0" applyNumberFormat="1" applyFont="1" applyBorder="1" applyAlignment="1">
      <alignment horizontal="center" vertical="center"/>
    </xf>
    <xf numFmtId="49" fontId="3" fillId="0" borderId="55" xfId="0" applyNumberFormat="1" applyFont="1" applyBorder="1" applyAlignment="1">
      <alignment horizontal="center" vertical="center"/>
    </xf>
    <xf numFmtId="49" fontId="3" fillId="0" borderId="56" xfId="0" applyNumberFormat="1" applyFont="1" applyBorder="1" applyAlignment="1">
      <alignment horizontal="center" vertical="center"/>
    </xf>
    <xf numFmtId="49" fontId="16" fillId="0" borderId="23" xfId="0" applyNumberFormat="1" applyFont="1" applyBorder="1" applyAlignment="1">
      <alignment horizontal="center" vertical="center"/>
    </xf>
    <xf numFmtId="49" fontId="16" fillId="0" borderId="31" xfId="0" applyNumberFormat="1" applyFont="1" applyBorder="1" applyAlignment="1">
      <alignment horizontal="center" vertical="center"/>
    </xf>
    <xf numFmtId="49" fontId="16" fillId="0" borderId="32" xfId="0" applyNumberFormat="1" applyFont="1" applyBorder="1" applyAlignment="1">
      <alignment horizontal="center" vertical="center"/>
    </xf>
    <xf numFmtId="49" fontId="16" fillId="0" borderId="33" xfId="0" applyNumberFormat="1" applyFont="1" applyBorder="1" applyAlignment="1">
      <alignment horizontal="center" vertical="center"/>
    </xf>
    <xf numFmtId="0" fontId="0" fillId="0" borderId="0" xfId="0" applyAlignment="1">
      <alignment horizontal="center" vertical="top" wrapText="1"/>
    </xf>
  </cellXfs>
  <cellStyles count="2676">
    <cellStyle name="_156_PP_0101_ZTP_SP_00" xfId="88" xr:uid="{00000000-0005-0000-0000-000000000000}"/>
    <cellStyle name="_156_PP_0101_ZTP_SP_00 2" xfId="89" xr:uid="{00000000-0005-0000-0000-000001000000}"/>
    <cellStyle name="_156_PP_0101_ZTP_SP_00 3" xfId="90" xr:uid="{00000000-0005-0000-0000-000002000000}"/>
    <cellStyle name="_156_PP_0101_ZTP_SP_00 4" xfId="91" xr:uid="{00000000-0005-0000-0000-000003000000}"/>
    <cellStyle name="_156_PP_0101_ZTP_SP_00 5" xfId="92" xr:uid="{00000000-0005-0000-0000-000004000000}"/>
    <cellStyle name="_156_PP_0101_ZTP_SP_00 6" xfId="93" xr:uid="{00000000-0005-0000-0000-000005000000}"/>
    <cellStyle name="_156_PP_0801_PIS_VV_00" xfId="94" xr:uid="{00000000-0005-0000-0000-000006000000}"/>
    <cellStyle name="_156_PP_0801_PIS_VV_00 2" xfId="95" xr:uid="{00000000-0005-0000-0000-000007000000}"/>
    <cellStyle name="_156_PP_0801_PIS_VV_00 3" xfId="96" xr:uid="{00000000-0005-0000-0000-000008000000}"/>
    <cellStyle name="_156_PP_0801_PIS_VV_00 4" xfId="97" xr:uid="{00000000-0005-0000-0000-000009000000}"/>
    <cellStyle name="_156_PP_0801_PIS_VV_00 5" xfId="98" xr:uid="{00000000-0005-0000-0000-00000A000000}"/>
    <cellStyle name="_156_PP_0801_PIS_VV_00 6" xfId="99" xr:uid="{00000000-0005-0000-0000-00000B000000}"/>
    <cellStyle name="_271_R_RD Čížek" xfId="100" xr:uid="{00000000-0005-0000-0000-00000C000000}"/>
    <cellStyle name="_271_R_RD Čížek 2" xfId="101" xr:uid="{00000000-0005-0000-0000-00000D000000}"/>
    <cellStyle name="_271_R_RD Čížek 3" xfId="102" xr:uid="{00000000-0005-0000-0000-00000E000000}"/>
    <cellStyle name="_271_R_RD Čížek 4" xfId="103" xr:uid="{00000000-0005-0000-0000-00000F000000}"/>
    <cellStyle name="_271_R_RD Čížek 5" xfId="104" xr:uid="{00000000-0005-0000-0000-000010000000}"/>
    <cellStyle name="_271_R_RD Čížek 6" xfId="105" xr:uid="{00000000-0005-0000-0000-000011000000}"/>
    <cellStyle name="_Babice_rozp2" xfId="106" xr:uid="{00000000-0005-0000-0000-000012000000}"/>
    <cellStyle name="_CCTV" xfId="107" xr:uid="{00000000-0005-0000-0000-000013000000}"/>
    <cellStyle name="_cina_rozp" xfId="108" xr:uid="{00000000-0005-0000-0000-000014000000}"/>
    <cellStyle name="_CZ_9_2003_D" xfId="109" xr:uid="{00000000-0005-0000-0000-000015000000}"/>
    <cellStyle name="_D 7.1_silnoproud" xfId="110" xr:uid="{00000000-0005-0000-0000-000016000000}"/>
    <cellStyle name="_DT" xfId="111" xr:uid="{00000000-0005-0000-0000-000017000000}"/>
    <cellStyle name="_Dubový mlýn_rozp" xfId="112" xr:uid="{00000000-0005-0000-0000-000018000000}"/>
    <cellStyle name="_e) Silnoproud" xfId="113" xr:uid="{00000000-0005-0000-0000-000019000000}"/>
    <cellStyle name="_EBC_vykaz_vymer" xfId="114" xr:uid="{00000000-0005-0000-0000-00001A000000}"/>
    <cellStyle name="_EZS" xfId="115" xr:uid="{00000000-0005-0000-0000-00001B000000}"/>
    <cellStyle name="_f) Slaboproud" xfId="116" xr:uid="{00000000-0005-0000-0000-00001C000000}"/>
    <cellStyle name="_g) Hromosvod" xfId="117" xr:uid="{00000000-0005-0000-0000-00001D000000}"/>
    <cellStyle name="_Holýšov_rozp" xfId="118" xr:uid="{00000000-0005-0000-0000-00001E000000}"/>
    <cellStyle name="_IATCC_rozp" xfId="119" xr:uid="{00000000-0005-0000-0000-00001F000000}"/>
    <cellStyle name="_l) Technologické soubory - Park.systém+STA" xfId="120" xr:uid="{00000000-0005-0000-0000-000020000000}"/>
    <cellStyle name="_Ladronka_2_VV-DVD_kontrola_FINAL" xfId="121" xr:uid="{00000000-0005-0000-0000-000021000000}"/>
    <cellStyle name="_Ladronka_2_VV-DVD_kontrola_FINAL 2" xfId="122" xr:uid="{00000000-0005-0000-0000-000022000000}"/>
    <cellStyle name="_Ladronka_2_VV-DVD_kontrola_FINAL 3" xfId="123" xr:uid="{00000000-0005-0000-0000-000023000000}"/>
    <cellStyle name="_Ladronka_2_VV-DVD_kontrola_FINAL 4" xfId="124" xr:uid="{00000000-0005-0000-0000-000024000000}"/>
    <cellStyle name="_Ladronka_2_VV-DVD_kontrola_FINAL_cel_vzor" xfId="125" xr:uid="{00000000-0005-0000-0000-000025000000}"/>
    <cellStyle name="_N02117-ELSYCO SK Socialnu Poistvnu Zilina SK" xfId="126" xr:uid="{00000000-0005-0000-0000-000026000000}"/>
    <cellStyle name="_N02129-Johnson Controls-EUROPAPIR Bratislava" xfId="127" xr:uid="{00000000-0005-0000-0000-000027000000}"/>
    <cellStyle name="_N02132-Johnson Controls-UNIPHARMA Bratislava - CCTV, ACCES" xfId="128" xr:uid="{00000000-0005-0000-0000-000028000000}"/>
    <cellStyle name="_N0214X-ROSS-EUROPAPIR Bratislava" xfId="129" xr:uid="{00000000-0005-0000-0000-000029000000}"/>
    <cellStyle name="_N0467_03 - nemocnice Ústí nad Orlicí - Energie -bez RV a mont.m" xfId="130" xr:uid="{00000000-0005-0000-0000-00002A000000}"/>
    <cellStyle name="_N06022-VATECH, Hotel Diplomat Plzeň" xfId="131" xr:uid="{00000000-0005-0000-0000-00002B000000}"/>
    <cellStyle name="_N06156-1-Zimní stadion, Uherský Ostroh" xfId="132" xr:uid="{00000000-0005-0000-0000-00002C000000}"/>
    <cellStyle name="_N07086-ESTE,ASKO Praha-Štěrboholy, slaboproud" xfId="133" xr:uid="{00000000-0005-0000-0000-00002D000000}"/>
    <cellStyle name="_N0789_03 eml" xfId="134" xr:uid="{00000000-0005-0000-0000-00002E000000}"/>
    <cellStyle name="_N0XXXX-Nabídky-vzor- new" xfId="135" xr:uid="{00000000-0005-0000-0000-00002F000000}"/>
    <cellStyle name="_Nabídka KV SiPass" xfId="136" xr:uid="{00000000-0005-0000-0000-000030000000}"/>
    <cellStyle name="_nabLS_co_2" xfId="137" xr:uid="{00000000-0005-0000-0000-000031000000}"/>
    <cellStyle name="_NXXXXX-Johnson Controls -vzor cen pro SK, EZS, EPS" xfId="138" xr:uid="{00000000-0005-0000-0000-000032000000}"/>
    <cellStyle name="_PCR_rozp" xfId="139" xr:uid="{00000000-0005-0000-0000-000033000000}"/>
    <cellStyle name="_PERSONAL" xfId="140" xr:uid="{00000000-0005-0000-0000-000034000000}"/>
    <cellStyle name="_PERSONAL 2" xfId="141" xr:uid="{00000000-0005-0000-0000-000035000000}"/>
    <cellStyle name="_PERSONAL 3" xfId="142" xr:uid="{00000000-0005-0000-0000-000036000000}"/>
    <cellStyle name="_PERSONAL 4" xfId="143" xr:uid="{00000000-0005-0000-0000-000037000000}"/>
    <cellStyle name="_PERSONAL 5" xfId="144" xr:uid="{00000000-0005-0000-0000-000038000000}"/>
    <cellStyle name="_PERSONAL 6" xfId="145" xr:uid="{00000000-0005-0000-0000-000039000000}"/>
    <cellStyle name="_PERSONAL 7" xfId="146" xr:uid="{00000000-0005-0000-0000-00003A000000}"/>
    <cellStyle name="_PERSONAL_1" xfId="147" xr:uid="{00000000-0005-0000-0000-00003B000000}"/>
    <cellStyle name="_PERSONAL_1 2" xfId="148" xr:uid="{00000000-0005-0000-0000-00003C000000}"/>
    <cellStyle name="_PERSONAL_1 3" xfId="149" xr:uid="{00000000-0005-0000-0000-00003D000000}"/>
    <cellStyle name="_PERSONAL_1 4" xfId="150" xr:uid="{00000000-0005-0000-0000-00003E000000}"/>
    <cellStyle name="_PERSONAL_1 5" xfId="151" xr:uid="{00000000-0005-0000-0000-00003F000000}"/>
    <cellStyle name="_PERSONAL_1 6" xfId="152" xr:uid="{00000000-0005-0000-0000-000040000000}"/>
    <cellStyle name="_PERSONAL_1 7" xfId="153" xr:uid="{00000000-0005-0000-0000-000041000000}"/>
    <cellStyle name="_PleasHB_rozp" xfId="154" xr:uid="{00000000-0005-0000-0000-000042000000}"/>
    <cellStyle name="_Q-Sadovky-výkaz-2003-07-01" xfId="155" xr:uid="{00000000-0005-0000-0000-000043000000}"/>
    <cellStyle name="_Q-Sadovky-výkaz-2003-07-01 10" xfId="156" xr:uid="{00000000-0005-0000-0000-000044000000}"/>
    <cellStyle name="_Q-Sadovky-výkaz-2003-07-01 10 2" xfId="157" xr:uid="{00000000-0005-0000-0000-000045000000}"/>
    <cellStyle name="_Q-Sadovky-výkaz-2003-07-01 10 3" xfId="158" xr:uid="{00000000-0005-0000-0000-000046000000}"/>
    <cellStyle name="_Q-Sadovky-výkaz-2003-07-01 10 4" xfId="159" xr:uid="{00000000-0005-0000-0000-000047000000}"/>
    <cellStyle name="_Q-Sadovky-výkaz-2003-07-01 10 5" xfId="160" xr:uid="{00000000-0005-0000-0000-000048000000}"/>
    <cellStyle name="_Q-Sadovky-výkaz-2003-07-01 10 6" xfId="161" xr:uid="{00000000-0005-0000-0000-000049000000}"/>
    <cellStyle name="_Q-Sadovky-výkaz-2003-07-01 11" xfId="162" xr:uid="{00000000-0005-0000-0000-00004A000000}"/>
    <cellStyle name="_Q-Sadovky-výkaz-2003-07-01 11 2" xfId="163" xr:uid="{00000000-0005-0000-0000-00004B000000}"/>
    <cellStyle name="_Q-Sadovky-výkaz-2003-07-01 11 3" xfId="164" xr:uid="{00000000-0005-0000-0000-00004C000000}"/>
    <cellStyle name="_Q-Sadovky-výkaz-2003-07-01 11 4" xfId="165" xr:uid="{00000000-0005-0000-0000-00004D000000}"/>
    <cellStyle name="_Q-Sadovky-výkaz-2003-07-01 11 5" xfId="166" xr:uid="{00000000-0005-0000-0000-00004E000000}"/>
    <cellStyle name="_Q-Sadovky-výkaz-2003-07-01 11 6" xfId="167" xr:uid="{00000000-0005-0000-0000-00004F000000}"/>
    <cellStyle name="_Q-Sadovky-výkaz-2003-07-01 12" xfId="168" xr:uid="{00000000-0005-0000-0000-000050000000}"/>
    <cellStyle name="_Q-Sadovky-výkaz-2003-07-01 12 2" xfId="169" xr:uid="{00000000-0005-0000-0000-000051000000}"/>
    <cellStyle name="_Q-Sadovky-výkaz-2003-07-01 12 3" xfId="170" xr:uid="{00000000-0005-0000-0000-000052000000}"/>
    <cellStyle name="_Q-Sadovky-výkaz-2003-07-01 12 4" xfId="171" xr:uid="{00000000-0005-0000-0000-000053000000}"/>
    <cellStyle name="_Q-Sadovky-výkaz-2003-07-01 12 5" xfId="172" xr:uid="{00000000-0005-0000-0000-000054000000}"/>
    <cellStyle name="_Q-Sadovky-výkaz-2003-07-01 12 6" xfId="173" xr:uid="{00000000-0005-0000-0000-000055000000}"/>
    <cellStyle name="_Q-Sadovky-výkaz-2003-07-01 13" xfId="174" xr:uid="{00000000-0005-0000-0000-000056000000}"/>
    <cellStyle name="_Q-Sadovky-výkaz-2003-07-01 13 2" xfId="175" xr:uid="{00000000-0005-0000-0000-000057000000}"/>
    <cellStyle name="_Q-Sadovky-výkaz-2003-07-01 13 3" xfId="176" xr:uid="{00000000-0005-0000-0000-000058000000}"/>
    <cellStyle name="_Q-Sadovky-výkaz-2003-07-01 13 4" xfId="177" xr:uid="{00000000-0005-0000-0000-000059000000}"/>
    <cellStyle name="_Q-Sadovky-výkaz-2003-07-01 13 5" xfId="178" xr:uid="{00000000-0005-0000-0000-00005A000000}"/>
    <cellStyle name="_Q-Sadovky-výkaz-2003-07-01 13 6" xfId="179" xr:uid="{00000000-0005-0000-0000-00005B000000}"/>
    <cellStyle name="_Q-Sadovky-výkaz-2003-07-01 14" xfId="180" xr:uid="{00000000-0005-0000-0000-00005C000000}"/>
    <cellStyle name="_Q-Sadovky-výkaz-2003-07-01 14 2" xfId="181" xr:uid="{00000000-0005-0000-0000-00005D000000}"/>
    <cellStyle name="_Q-Sadovky-výkaz-2003-07-01 14 3" xfId="182" xr:uid="{00000000-0005-0000-0000-00005E000000}"/>
    <cellStyle name="_Q-Sadovky-výkaz-2003-07-01 14 4" xfId="183" xr:uid="{00000000-0005-0000-0000-00005F000000}"/>
    <cellStyle name="_Q-Sadovky-výkaz-2003-07-01 14 5" xfId="184" xr:uid="{00000000-0005-0000-0000-000060000000}"/>
    <cellStyle name="_Q-Sadovky-výkaz-2003-07-01 14 6" xfId="185" xr:uid="{00000000-0005-0000-0000-000061000000}"/>
    <cellStyle name="_Q-Sadovky-výkaz-2003-07-01 15" xfId="186" xr:uid="{00000000-0005-0000-0000-000062000000}"/>
    <cellStyle name="_Q-Sadovky-výkaz-2003-07-01 15 2" xfId="187" xr:uid="{00000000-0005-0000-0000-000063000000}"/>
    <cellStyle name="_Q-Sadovky-výkaz-2003-07-01 15 3" xfId="188" xr:uid="{00000000-0005-0000-0000-000064000000}"/>
    <cellStyle name="_Q-Sadovky-výkaz-2003-07-01 15 4" xfId="189" xr:uid="{00000000-0005-0000-0000-000065000000}"/>
    <cellStyle name="_Q-Sadovky-výkaz-2003-07-01 15 5" xfId="190" xr:uid="{00000000-0005-0000-0000-000066000000}"/>
    <cellStyle name="_Q-Sadovky-výkaz-2003-07-01 15 6" xfId="191" xr:uid="{00000000-0005-0000-0000-000067000000}"/>
    <cellStyle name="_Q-Sadovky-výkaz-2003-07-01 16" xfId="192" xr:uid="{00000000-0005-0000-0000-000068000000}"/>
    <cellStyle name="_Q-Sadovky-výkaz-2003-07-01 16 2" xfId="193" xr:uid="{00000000-0005-0000-0000-000069000000}"/>
    <cellStyle name="_Q-Sadovky-výkaz-2003-07-01 16 3" xfId="194" xr:uid="{00000000-0005-0000-0000-00006A000000}"/>
    <cellStyle name="_Q-Sadovky-výkaz-2003-07-01 16 4" xfId="195" xr:uid="{00000000-0005-0000-0000-00006B000000}"/>
    <cellStyle name="_Q-Sadovky-výkaz-2003-07-01 16 5" xfId="196" xr:uid="{00000000-0005-0000-0000-00006C000000}"/>
    <cellStyle name="_Q-Sadovky-výkaz-2003-07-01 16 6" xfId="197" xr:uid="{00000000-0005-0000-0000-00006D000000}"/>
    <cellStyle name="_Q-Sadovky-výkaz-2003-07-01 17" xfId="198" xr:uid="{00000000-0005-0000-0000-00006E000000}"/>
    <cellStyle name="_Q-Sadovky-výkaz-2003-07-01 17 2" xfId="199" xr:uid="{00000000-0005-0000-0000-00006F000000}"/>
    <cellStyle name="_Q-Sadovky-výkaz-2003-07-01 17 3" xfId="200" xr:uid="{00000000-0005-0000-0000-000070000000}"/>
    <cellStyle name="_Q-Sadovky-výkaz-2003-07-01 17 4" xfId="201" xr:uid="{00000000-0005-0000-0000-000071000000}"/>
    <cellStyle name="_Q-Sadovky-výkaz-2003-07-01 17 5" xfId="202" xr:uid="{00000000-0005-0000-0000-000072000000}"/>
    <cellStyle name="_Q-Sadovky-výkaz-2003-07-01 17 6" xfId="203" xr:uid="{00000000-0005-0000-0000-000073000000}"/>
    <cellStyle name="_Q-Sadovky-výkaz-2003-07-01 18" xfId="204" xr:uid="{00000000-0005-0000-0000-000074000000}"/>
    <cellStyle name="_Q-Sadovky-výkaz-2003-07-01 18 2" xfId="205" xr:uid="{00000000-0005-0000-0000-000075000000}"/>
    <cellStyle name="_Q-Sadovky-výkaz-2003-07-01 18 3" xfId="206" xr:uid="{00000000-0005-0000-0000-000076000000}"/>
    <cellStyle name="_Q-Sadovky-výkaz-2003-07-01 18 4" xfId="207" xr:uid="{00000000-0005-0000-0000-000077000000}"/>
    <cellStyle name="_Q-Sadovky-výkaz-2003-07-01 18 5" xfId="208" xr:uid="{00000000-0005-0000-0000-000078000000}"/>
    <cellStyle name="_Q-Sadovky-výkaz-2003-07-01 18 6" xfId="209" xr:uid="{00000000-0005-0000-0000-000079000000}"/>
    <cellStyle name="_Q-Sadovky-výkaz-2003-07-01 19" xfId="210" xr:uid="{00000000-0005-0000-0000-00007A000000}"/>
    <cellStyle name="_Q-Sadovky-výkaz-2003-07-01 19 2" xfId="211" xr:uid="{00000000-0005-0000-0000-00007B000000}"/>
    <cellStyle name="_Q-Sadovky-výkaz-2003-07-01 19 3" xfId="212" xr:uid="{00000000-0005-0000-0000-00007C000000}"/>
    <cellStyle name="_Q-Sadovky-výkaz-2003-07-01 19 4" xfId="213" xr:uid="{00000000-0005-0000-0000-00007D000000}"/>
    <cellStyle name="_Q-Sadovky-výkaz-2003-07-01 19 5" xfId="214" xr:uid="{00000000-0005-0000-0000-00007E000000}"/>
    <cellStyle name="_Q-Sadovky-výkaz-2003-07-01 19 6" xfId="215" xr:uid="{00000000-0005-0000-0000-00007F000000}"/>
    <cellStyle name="_Q-Sadovky-výkaz-2003-07-01 2" xfId="216" xr:uid="{00000000-0005-0000-0000-000080000000}"/>
    <cellStyle name="_Q-Sadovky-výkaz-2003-07-01 2 2" xfId="217" xr:uid="{00000000-0005-0000-0000-000081000000}"/>
    <cellStyle name="_Q-Sadovky-výkaz-2003-07-01 2 3" xfId="218" xr:uid="{00000000-0005-0000-0000-000082000000}"/>
    <cellStyle name="_Q-Sadovky-výkaz-2003-07-01 2 4" xfId="219" xr:uid="{00000000-0005-0000-0000-000083000000}"/>
    <cellStyle name="_Q-Sadovky-výkaz-2003-07-01 2 5" xfId="220" xr:uid="{00000000-0005-0000-0000-000084000000}"/>
    <cellStyle name="_Q-Sadovky-výkaz-2003-07-01 2 6" xfId="221" xr:uid="{00000000-0005-0000-0000-000085000000}"/>
    <cellStyle name="_Q-Sadovky-výkaz-2003-07-01 20" xfId="222" xr:uid="{00000000-0005-0000-0000-000086000000}"/>
    <cellStyle name="_Q-Sadovky-výkaz-2003-07-01 20 2" xfId="223" xr:uid="{00000000-0005-0000-0000-000087000000}"/>
    <cellStyle name="_Q-Sadovky-výkaz-2003-07-01 20 3" xfId="224" xr:uid="{00000000-0005-0000-0000-000088000000}"/>
    <cellStyle name="_Q-Sadovky-výkaz-2003-07-01 20 4" xfId="225" xr:uid="{00000000-0005-0000-0000-000089000000}"/>
    <cellStyle name="_Q-Sadovky-výkaz-2003-07-01 20 5" xfId="226" xr:uid="{00000000-0005-0000-0000-00008A000000}"/>
    <cellStyle name="_Q-Sadovky-výkaz-2003-07-01 20 6" xfId="227" xr:uid="{00000000-0005-0000-0000-00008B000000}"/>
    <cellStyle name="_Q-Sadovky-výkaz-2003-07-01 21" xfId="228" xr:uid="{00000000-0005-0000-0000-00008C000000}"/>
    <cellStyle name="_Q-Sadovky-výkaz-2003-07-01 21 2" xfId="229" xr:uid="{00000000-0005-0000-0000-00008D000000}"/>
    <cellStyle name="_Q-Sadovky-výkaz-2003-07-01 21 3" xfId="230" xr:uid="{00000000-0005-0000-0000-00008E000000}"/>
    <cellStyle name="_Q-Sadovky-výkaz-2003-07-01 21 4" xfId="231" xr:uid="{00000000-0005-0000-0000-00008F000000}"/>
    <cellStyle name="_Q-Sadovky-výkaz-2003-07-01 21 5" xfId="232" xr:uid="{00000000-0005-0000-0000-000090000000}"/>
    <cellStyle name="_Q-Sadovky-výkaz-2003-07-01 21 6" xfId="233" xr:uid="{00000000-0005-0000-0000-000091000000}"/>
    <cellStyle name="_Q-Sadovky-výkaz-2003-07-01 22" xfId="234" xr:uid="{00000000-0005-0000-0000-000092000000}"/>
    <cellStyle name="_Q-Sadovky-výkaz-2003-07-01 22 2" xfId="235" xr:uid="{00000000-0005-0000-0000-000093000000}"/>
    <cellStyle name="_Q-Sadovky-výkaz-2003-07-01 22 3" xfId="236" xr:uid="{00000000-0005-0000-0000-000094000000}"/>
    <cellStyle name="_Q-Sadovky-výkaz-2003-07-01 22 4" xfId="237" xr:uid="{00000000-0005-0000-0000-000095000000}"/>
    <cellStyle name="_Q-Sadovky-výkaz-2003-07-01 22 5" xfId="238" xr:uid="{00000000-0005-0000-0000-000096000000}"/>
    <cellStyle name="_Q-Sadovky-výkaz-2003-07-01 22 6" xfId="239" xr:uid="{00000000-0005-0000-0000-000097000000}"/>
    <cellStyle name="_Q-Sadovky-výkaz-2003-07-01 23" xfId="240" xr:uid="{00000000-0005-0000-0000-000098000000}"/>
    <cellStyle name="_Q-Sadovky-výkaz-2003-07-01 23 2" xfId="241" xr:uid="{00000000-0005-0000-0000-000099000000}"/>
    <cellStyle name="_Q-Sadovky-výkaz-2003-07-01 23 3" xfId="242" xr:uid="{00000000-0005-0000-0000-00009A000000}"/>
    <cellStyle name="_Q-Sadovky-výkaz-2003-07-01 23 4" xfId="243" xr:uid="{00000000-0005-0000-0000-00009B000000}"/>
    <cellStyle name="_Q-Sadovky-výkaz-2003-07-01 23 5" xfId="244" xr:uid="{00000000-0005-0000-0000-00009C000000}"/>
    <cellStyle name="_Q-Sadovky-výkaz-2003-07-01 23 6" xfId="245" xr:uid="{00000000-0005-0000-0000-00009D000000}"/>
    <cellStyle name="_Q-Sadovky-výkaz-2003-07-01 24" xfId="246" xr:uid="{00000000-0005-0000-0000-00009E000000}"/>
    <cellStyle name="_Q-Sadovky-výkaz-2003-07-01 25" xfId="247" xr:uid="{00000000-0005-0000-0000-00009F000000}"/>
    <cellStyle name="_Q-Sadovky-výkaz-2003-07-01 26" xfId="248" xr:uid="{00000000-0005-0000-0000-0000A0000000}"/>
    <cellStyle name="_Q-Sadovky-výkaz-2003-07-01 27" xfId="249" xr:uid="{00000000-0005-0000-0000-0000A1000000}"/>
    <cellStyle name="_Q-Sadovky-výkaz-2003-07-01 28" xfId="250" xr:uid="{00000000-0005-0000-0000-0000A2000000}"/>
    <cellStyle name="_Q-Sadovky-výkaz-2003-07-01 3" xfId="251" xr:uid="{00000000-0005-0000-0000-0000A3000000}"/>
    <cellStyle name="_Q-Sadovky-výkaz-2003-07-01 3 2" xfId="252" xr:uid="{00000000-0005-0000-0000-0000A4000000}"/>
    <cellStyle name="_Q-Sadovky-výkaz-2003-07-01 3 3" xfId="253" xr:uid="{00000000-0005-0000-0000-0000A5000000}"/>
    <cellStyle name="_Q-Sadovky-výkaz-2003-07-01 3 4" xfId="254" xr:uid="{00000000-0005-0000-0000-0000A6000000}"/>
    <cellStyle name="_Q-Sadovky-výkaz-2003-07-01 3 5" xfId="255" xr:uid="{00000000-0005-0000-0000-0000A7000000}"/>
    <cellStyle name="_Q-Sadovky-výkaz-2003-07-01 3 6" xfId="256" xr:uid="{00000000-0005-0000-0000-0000A8000000}"/>
    <cellStyle name="_Q-Sadovky-výkaz-2003-07-01 4" xfId="257" xr:uid="{00000000-0005-0000-0000-0000A9000000}"/>
    <cellStyle name="_Q-Sadovky-výkaz-2003-07-01 4 2" xfId="258" xr:uid="{00000000-0005-0000-0000-0000AA000000}"/>
    <cellStyle name="_Q-Sadovky-výkaz-2003-07-01 4 3" xfId="259" xr:uid="{00000000-0005-0000-0000-0000AB000000}"/>
    <cellStyle name="_Q-Sadovky-výkaz-2003-07-01 4 4" xfId="260" xr:uid="{00000000-0005-0000-0000-0000AC000000}"/>
    <cellStyle name="_Q-Sadovky-výkaz-2003-07-01 4 5" xfId="261" xr:uid="{00000000-0005-0000-0000-0000AD000000}"/>
    <cellStyle name="_Q-Sadovky-výkaz-2003-07-01 4 6" xfId="262" xr:uid="{00000000-0005-0000-0000-0000AE000000}"/>
    <cellStyle name="_Q-Sadovky-výkaz-2003-07-01 5" xfId="263" xr:uid="{00000000-0005-0000-0000-0000AF000000}"/>
    <cellStyle name="_Q-Sadovky-výkaz-2003-07-01 5 2" xfId="264" xr:uid="{00000000-0005-0000-0000-0000B0000000}"/>
    <cellStyle name="_Q-Sadovky-výkaz-2003-07-01 5 3" xfId="265" xr:uid="{00000000-0005-0000-0000-0000B1000000}"/>
    <cellStyle name="_Q-Sadovky-výkaz-2003-07-01 5 4" xfId="266" xr:uid="{00000000-0005-0000-0000-0000B2000000}"/>
    <cellStyle name="_Q-Sadovky-výkaz-2003-07-01 5 5" xfId="267" xr:uid="{00000000-0005-0000-0000-0000B3000000}"/>
    <cellStyle name="_Q-Sadovky-výkaz-2003-07-01 5 6" xfId="268" xr:uid="{00000000-0005-0000-0000-0000B4000000}"/>
    <cellStyle name="_Q-Sadovky-výkaz-2003-07-01 6" xfId="269" xr:uid="{00000000-0005-0000-0000-0000B5000000}"/>
    <cellStyle name="_Q-Sadovky-výkaz-2003-07-01 6 2" xfId="270" xr:uid="{00000000-0005-0000-0000-0000B6000000}"/>
    <cellStyle name="_Q-Sadovky-výkaz-2003-07-01 6 3" xfId="271" xr:uid="{00000000-0005-0000-0000-0000B7000000}"/>
    <cellStyle name="_Q-Sadovky-výkaz-2003-07-01 6 4" xfId="272" xr:uid="{00000000-0005-0000-0000-0000B8000000}"/>
    <cellStyle name="_Q-Sadovky-výkaz-2003-07-01 6 5" xfId="273" xr:uid="{00000000-0005-0000-0000-0000B9000000}"/>
    <cellStyle name="_Q-Sadovky-výkaz-2003-07-01 6 6" xfId="274" xr:uid="{00000000-0005-0000-0000-0000BA000000}"/>
    <cellStyle name="_Q-Sadovky-výkaz-2003-07-01 7" xfId="275" xr:uid="{00000000-0005-0000-0000-0000BB000000}"/>
    <cellStyle name="_Q-Sadovky-výkaz-2003-07-01 7 2" xfId="276" xr:uid="{00000000-0005-0000-0000-0000BC000000}"/>
    <cellStyle name="_Q-Sadovky-výkaz-2003-07-01 7 3" xfId="277" xr:uid="{00000000-0005-0000-0000-0000BD000000}"/>
    <cellStyle name="_Q-Sadovky-výkaz-2003-07-01 7 4" xfId="278" xr:uid="{00000000-0005-0000-0000-0000BE000000}"/>
    <cellStyle name="_Q-Sadovky-výkaz-2003-07-01 7 5" xfId="279" xr:uid="{00000000-0005-0000-0000-0000BF000000}"/>
    <cellStyle name="_Q-Sadovky-výkaz-2003-07-01 7 6" xfId="280" xr:uid="{00000000-0005-0000-0000-0000C0000000}"/>
    <cellStyle name="_Q-Sadovky-výkaz-2003-07-01 8" xfId="281" xr:uid="{00000000-0005-0000-0000-0000C1000000}"/>
    <cellStyle name="_Q-Sadovky-výkaz-2003-07-01 8 2" xfId="282" xr:uid="{00000000-0005-0000-0000-0000C2000000}"/>
    <cellStyle name="_Q-Sadovky-výkaz-2003-07-01 8 3" xfId="283" xr:uid="{00000000-0005-0000-0000-0000C3000000}"/>
    <cellStyle name="_Q-Sadovky-výkaz-2003-07-01 8 4" xfId="284" xr:uid="{00000000-0005-0000-0000-0000C4000000}"/>
    <cellStyle name="_Q-Sadovky-výkaz-2003-07-01 8 5" xfId="285" xr:uid="{00000000-0005-0000-0000-0000C5000000}"/>
    <cellStyle name="_Q-Sadovky-výkaz-2003-07-01 8 6" xfId="286" xr:uid="{00000000-0005-0000-0000-0000C6000000}"/>
    <cellStyle name="_Q-Sadovky-výkaz-2003-07-01 9" xfId="287" xr:uid="{00000000-0005-0000-0000-0000C7000000}"/>
    <cellStyle name="_Q-Sadovky-výkaz-2003-07-01 9 2" xfId="288" xr:uid="{00000000-0005-0000-0000-0000C8000000}"/>
    <cellStyle name="_Q-Sadovky-výkaz-2003-07-01 9 3" xfId="289" xr:uid="{00000000-0005-0000-0000-0000C9000000}"/>
    <cellStyle name="_Q-Sadovky-výkaz-2003-07-01 9 4" xfId="290" xr:uid="{00000000-0005-0000-0000-0000CA000000}"/>
    <cellStyle name="_Q-Sadovky-výkaz-2003-07-01 9 5" xfId="291" xr:uid="{00000000-0005-0000-0000-0000CB000000}"/>
    <cellStyle name="_Q-Sadovky-výkaz-2003-07-01 9 6" xfId="292" xr:uid="{00000000-0005-0000-0000-0000CC000000}"/>
    <cellStyle name="_Q-Sadovky-výkaz-2003-07-01_1" xfId="293" xr:uid="{00000000-0005-0000-0000-0000CD000000}"/>
    <cellStyle name="_Q-Sadovky-výkaz-2003-07-01_1 2" xfId="294" xr:uid="{00000000-0005-0000-0000-0000CE000000}"/>
    <cellStyle name="_Q-Sadovky-výkaz-2003-07-01_1 3" xfId="295" xr:uid="{00000000-0005-0000-0000-0000CF000000}"/>
    <cellStyle name="_Q-Sadovky-výkaz-2003-07-01_1 4" xfId="296" xr:uid="{00000000-0005-0000-0000-0000D0000000}"/>
    <cellStyle name="_Q-Sadovky-výkaz-2003-07-01_1 5" xfId="297" xr:uid="{00000000-0005-0000-0000-0000D1000000}"/>
    <cellStyle name="_Q-Sadovky-výkaz-2003-07-01_1 6" xfId="298" xr:uid="{00000000-0005-0000-0000-0000D2000000}"/>
    <cellStyle name="_Q-Sadovky-výkaz-2003-07-01_2" xfId="299" xr:uid="{00000000-0005-0000-0000-0000D3000000}"/>
    <cellStyle name="_Q-Sadovky-výkaz-2003-07-01_2 10" xfId="300" xr:uid="{00000000-0005-0000-0000-0000D4000000}"/>
    <cellStyle name="_Q-Sadovky-výkaz-2003-07-01_2 10 2" xfId="301" xr:uid="{00000000-0005-0000-0000-0000D5000000}"/>
    <cellStyle name="_Q-Sadovky-výkaz-2003-07-01_2 10 3" xfId="302" xr:uid="{00000000-0005-0000-0000-0000D6000000}"/>
    <cellStyle name="_Q-Sadovky-výkaz-2003-07-01_2 10 4" xfId="303" xr:uid="{00000000-0005-0000-0000-0000D7000000}"/>
    <cellStyle name="_Q-Sadovky-výkaz-2003-07-01_2 11" xfId="304" xr:uid="{00000000-0005-0000-0000-0000D8000000}"/>
    <cellStyle name="_Q-Sadovky-výkaz-2003-07-01_2 11 2" xfId="305" xr:uid="{00000000-0005-0000-0000-0000D9000000}"/>
    <cellStyle name="_Q-Sadovky-výkaz-2003-07-01_2 11 3" xfId="306" xr:uid="{00000000-0005-0000-0000-0000DA000000}"/>
    <cellStyle name="_Q-Sadovky-výkaz-2003-07-01_2 11 4" xfId="307" xr:uid="{00000000-0005-0000-0000-0000DB000000}"/>
    <cellStyle name="_Q-Sadovky-výkaz-2003-07-01_2 12" xfId="308" xr:uid="{00000000-0005-0000-0000-0000DC000000}"/>
    <cellStyle name="_Q-Sadovky-výkaz-2003-07-01_2 12 2" xfId="309" xr:uid="{00000000-0005-0000-0000-0000DD000000}"/>
    <cellStyle name="_Q-Sadovky-výkaz-2003-07-01_2 12 3" xfId="310" xr:uid="{00000000-0005-0000-0000-0000DE000000}"/>
    <cellStyle name="_Q-Sadovky-výkaz-2003-07-01_2 12 4" xfId="311" xr:uid="{00000000-0005-0000-0000-0000DF000000}"/>
    <cellStyle name="_Q-Sadovky-výkaz-2003-07-01_2 13" xfId="312" xr:uid="{00000000-0005-0000-0000-0000E0000000}"/>
    <cellStyle name="_Q-Sadovky-výkaz-2003-07-01_2 13 2" xfId="313" xr:uid="{00000000-0005-0000-0000-0000E1000000}"/>
    <cellStyle name="_Q-Sadovky-výkaz-2003-07-01_2 13 3" xfId="314" xr:uid="{00000000-0005-0000-0000-0000E2000000}"/>
    <cellStyle name="_Q-Sadovky-výkaz-2003-07-01_2 13 4" xfId="315" xr:uid="{00000000-0005-0000-0000-0000E3000000}"/>
    <cellStyle name="_Q-Sadovky-výkaz-2003-07-01_2 14" xfId="316" xr:uid="{00000000-0005-0000-0000-0000E4000000}"/>
    <cellStyle name="_Q-Sadovky-výkaz-2003-07-01_2 14 2" xfId="317" xr:uid="{00000000-0005-0000-0000-0000E5000000}"/>
    <cellStyle name="_Q-Sadovky-výkaz-2003-07-01_2 14 3" xfId="318" xr:uid="{00000000-0005-0000-0000-0000E6000000}"/>
    <cellStyle name="_Q-Sadovky-výkaz-2003-07-01_2 14 4" xfId="319" xr:uid="{00000000-0005-0000-0000-0000E7000000}"/>
    <cellStyle name="_Q-Sadovky-výkaz-2003-07-01_2 15" xfId="320" xr:uid="{00000000-0005-0000-0000-0000E8000000}"/>
    <cellStyle name="_Q-Sadovky-výkaz-2003-07-01_2 15 2" xfId="321" xr:uid="{00000000-0005-0000-0000-0000E9000000}"/>
    <cellStyle name="_Q-Sadovky-výkaz-2003-07-01_2 15 3" xfId="322" xr:uid="{00000000-0005-0000-0000-0000EA000000}"/>
    <cellStyle name="_Q-Sadovky-výkaz-2003-07-01_2 15 4" xfId="323" xr:uid="{00000000-0005-0000-0000-0000EB000000}"/>
    <cellStyle name="_Q-Sadovky-výkaz-2003-07-01_2 16" xfId="324" xr:uid="{00000000-0005-0000-0000-0000EC000000}"/>
    <cellStyle name="_Q-Sadovky-výkaz-2003-07-01_2 16 2" xfId="325" xr:uid="{00000000-0005-0000-0000-0000ED000000}"/>
    <cellStyle name="_Q-Sadovky-výkaz-2003-07-01_2 16 3" xfId="326" xr:uid="{00000000-0005-0000-0000-0000EE000000}"/>
    <cellStyle name="_Q-Sadovky-výkaz-2003-07-01_2 16 4" xfId="327" xr:uid="{00000000-0005-0000-0000-0000EF000000}"/>
    <cellStyle name="_Q-Sadovky-výkaz-2003-07-01_2 17" xfId="328" xr:uid="{00000000-0005-0000-0000-0000F0000000}"/>
    <cellStyle name="_Q-Sadovky-výkaz-2003-07-01_2 17 2" xfId="329" xr:uid="{00000000-0005-0000-0000-0000F1000000}"/>
    <cellStyle name="_Q-Sadovky-výkaz-2003-07-01_2 17 3" xfId="330" xr:uid="{00000000-0005-0000-0000-0000F2000000}"/>
    <cellStyle name="_Q-Sadovky-výkaz-2003-07-01_2 17 4" xfId="331" xr:uid="{00000000-0005-0000-0000-0000F3000000}"/>
    <cellStyle name="_Q-Sadovky-výkaz-2003-07-01_2 18" xfId="332" xr:uid="{00000000-0005-0000-0000-0000F4000000}"/>
    <cellStyle name="_Q-Sadovky-výkaz-2003-07-01_2 18 2" xfId="333" xr:uid="{00000000-0005-0000-0000-0000F5000000}"/>
    <cellStyle name="_Q-Sadovky-výkaz-2003-07-01_2 18 3" xfId="334" xr:uid="{00000000-0005-0000-0000-0000F6000000}"/>
    <cellStyle name="_Q-Sadovky-výkaz-2003-07-01_2 18 4" xfId="335" xr:uid="{00000000-0005-0000-0000-0000F7000000}"/>
    <cellStyle name="_Q-Sadovky-výkaz-2003-07-01_2 19" xfId="336" xr:uid="{00000000-0005-0000-0000-0000F8000000}"/>
    <cellStyle name="_Q-Sadovky-výkaz-2003-07-01_2 19 2" xfId="337" xr:uid="{00000000-0005-0000-0000-0000F9000000}"/>
    <cellStyle name="_Q-Sadovky-výkaz-2003-07-01_2 19 3" xfId="338" xr:uid="{00000000-0005-0000-0000-0000FA000000}"/>
    <cellStyle name="_Q-Sadovky-výkaz-2003-07-01_2 19 4" xfId="339" xr:uid="{00000000-0005-0000-0000-0000FB000000}"/>
    <cellStyle name="_Q-Sadovky-výkaz-2003-07-01_2 2" xfId="340" xr:uid="{00000000-0005-0000-0000-0000FC000000}"/>
    <cellStyle name="_Q-Sadovky-výkaz-2003-07-01_2 2 2" xfId="341" xr:uid="{00000000-0005-0000-0000-0000FD000000}"/>
    <cellStyle name="_Q-Sadovky-výkaz-2003-07-01_2 2 3" xfId="342" xr:uid="{00000000-0005-0000-0000-0000FE000000}"/>
    <cellStyle name="_Q-Sadovky-výkaz-2003-07-01_2 2 4" xfId="343" xr:uid="{00000000-0005-0000-0000-0000FF000000}"/>
    <cellStyle name="_Q-Sadovky-výkaz-2003-07-01_2 20" xfId="344" xr:uid="{00000000-0005-0000-0000-000000010000}"/>
    <cellStyle name="_Q-Sadovky-výkaz-2003-07-01_2 20 2" xfId="345" xr:uid="{00000000-0005-0000-0000-000001010000}"/>
    <cellStyle name="_Q-Sadovky-výkaz-2003-07-01_2 20 3" xfId="346" xr:uid="{00000000-0005-0000-0000-000002010000}"/>
    <cellStyle name="_Q-Sadovky-výkaz-2003-07-01_2 20 4" xfId="347" xr:uid="{00000000-0005-0000-0000-000003010000}"/>
    <cellStyle name="_Q-Sadovky-výkaz-2003-07-01_2 21" xfId="348" xr:uid="{00000000-0005-0000-0000-000004010000}"/>
    <cellStyle name="_Q-Sadovky-výkaz-2003-07-01_2 21 2" xfId="349" xr:uid="{00000000-0005-0000-0000-000005010000}"/>
    <cellStyle name="_Q-Sadovky-výkaz-2003-07-01_2 21 3" xfId="350" xr:uid="{00000000-0005-0000-0000-000006010000}"/>
    <cellStyle name="_Q-Sadovky-výkaz-2003-07-01_2 21 4" xfId="351" xr:uid="{00000000-0005-0000-0000-000007010000}"/>
    <cellStyle name="_Q-Sadovky-výkaz-2003-07-01_2 22" xfId="352" xr:uid="{00000000-0005-0000-0000-000008010000}"/>
    <cellStyle name="_Q-Sadovky-výkaz-2003-07-01_2 22 2" xfId="353" xr:uid="{00000000-0005-0000-0000-000009010000}"/>
    <cellStyle name="_Q-Sadovky-výkaz-2003-07-01_2 22 3" xfId="354" xr:uid="{00000000-0005-0000-0000-00000A010000}"/>
    <cellStyle name="_Q-Sadovky-výkaz-2003-07-01_2 22 4" xfId="355" xr:uid="{00000000-0005-0000-0000-00000B010000}"/>
    <cellStyle name="_Q-Sadovky-výkaz-2003-07-01_2 23" xfId="356" xr:uid="{00000000-0005-0000-0000-00000C010000}"/>
    <cellStyle name="_Q-Sadovky-výkaz-2003-07-01_2 23 2" xfId="357" xr:uid="{00000000-0005-0000-0000-00000D010000}"/>
    <cellStyle name="_Q-Sadovky-výkaz-2003-07-01_2 23 3" xfId="358" xr:uid="{00000000-0005-0000-0000-00000E010000}"/>
    <cellStyle name="_Q-Sadovky-výkaz-2003-07-01_2 23 4" xfId="359" xr:uid="{00000000-0005-0000-0000-00000F010000}"/>
    <cellStyle name="_Q-Sadovky-výkaz-2003-07-01_2 24" xfId="360" xr:uid="{00000000-0005-0000-0000-000010010000}"/>
    <cellStyle name="_Q-Sadovky-výkaz-2003-07-01_2 25" xfId="361" xr:uid="{00000000-0005-0000-0000-000011010000}"/>
    <cellStyle name="_Q-Sadovky-výkaz-2003-07-01_2 26" xfId="362" xr:uid="{00000000-0005-0000-0000-000012010000}"/>
    <cellStyle name="_Q-Sadovky-výkaz-2003-07-01_2 27" xfId="363" xr:uid="{00000000-0005-0000-0000-000013010000}"/>
    <cellStyle name="_Q-Sadovky-výkaz-2003-07-01_2 28" xfId="364" xr:uid="{00000000-0005-0000-0000-000014010000}"/>
    <cellStyle name="_Q-Sadovky-výkaz-2003-07-01_2 3" xfId="365" xr:uid="{00000000-0005-0000-0000-000015010000}"/>
    <cellStyle name="_Q-Sadovky-výkaz-2003-07-01_2 3 2" xfId="366" xr:uid="{00000000-0005-0000-0000-000016010000}"/>
    <cellStyle name="_Q-Sadovky-výkaz-2003-07-01_2 3 3" xfId="367" xr:uid="{00000000-0005-0000-0000-000017010000}"/>
    <cellStyle name="_Q-Sadovky-výkaz-2003-07-01_2 3 4" xfId="368" xr:uid="{00000000-0005-0000-0000-000018010000}"/>
    <cellStyle name="_Q-Sadovky-výkaz-2003-07-01_2 4" xfId="369" xr:uid="{00000000-0005-0000-0000-000019010000}"/>
    <cellStyle name="_Q-Sadovky-výkaz-2003-07-01_2 4 2" xfId="370" xr:uid="{00000000-0005-0000-0000-00001A010000}"/>
    <cellStyle name="_Q-Sadovky-výkaz-2003-07-01_2 4 3" xfId="371" xr:uid="{00000000-0005-0000-0000-00001B010000}"/>
    <cellStyle name="_Q-Sadovky-výkaz-2003-07-01_2 4 4" xfId="372" xr:uid="{00000000-0005-0000-0000-00001C010000}"/>
    <cellStyle name="_Q-Sadovky-výkaz-2003-07-01_2 5" xfId="373" xr:uid="{00000000-0005-0000-0000-00001D010000}"/>
    <cellStyle name="_Q-Sadovky-výkaz-2003-07-01_2 5 2" xfId="374" xr:uid="{00000000-0005-0000-0000-00001E010000}"/>
    <cellStyle name="_Q-Sadovky-výkaz-2003-07-01_2 5 3" xfId="375" xr:uid="{00000000-0005-0000-0000-00001F010000}"/>
    <cellStyle name="_Q-Sadovky-výkaz-2003-07-01_2 5 4" xfId="376" xr:uid="{00000000-0005-0000-0000-000020010000}"/>
    <cellStyle name="_Q-Sadovky-výkaz-2003-07-01_2 6" xfId="377" xr:uid="{00000000-0005-0000-0000-000021010000}"/>
    <cellStyle name="_Q-Sadovky-výkaz-2003-07-01_2 6 2" xfId="378" xr:uid="{00000000-0005-0000-0000-000022010000}"/>
    <cellStyle name="_Q-Sadovky-výkaz-2003-07-01_2 6 3" xfId="379" xr:uid="{00000000-0005-0000-0000-000023010000}"/>
    <cellStyle name="_Q-Sadovky-výkaz-2003-07-01_2 6 4" xfId="380" xr:uid="{00000000-0005-0000-0000-000024010000}"/>
    <cellStyle name="_Q-Sadovky-výkaz-2003-07-01_2 7" xfId="381" xr:uid="{00000000-0005-0000-0000-000025010000}"/>
    <cellStyle name="_Q-Sadovky-výkaz-2003-07-01_2 7 2" xfId="382" xr:uid="{00000000-0005-0000-0000-000026010000}"/>
    <cellStyle name="_Q-Sadovky-výkaz-2003-07-01_2 7 3" xfId="383" xr:uid="{00000000-0005-0000-0000-000027010000}"/>
    <cellStyle name="_Q-Sadovky-výkaz-2003-07-01_2 7 4" xfId="384" xr:uid="{00000000-0005-0000-0000-000028010000}"/>
    <cellStyle name="_Q-Sadovky-výkaz-2003-07-01_2 8" xfId="385" xr:uid="{00000000-0005-0000-0000-000029010000}"/>
    <cellStyle name="_Q-Sadovky-výkaz-2003-07-01_2 8 2" xfId="386" xr:uid="{00000000-0005-0000-0000-00002A010000}"/>
    <cellStyle name="_Q-Sadovky-výkaz-2003-07-01_2 8 3" xfId="387" xr:uid="{00000000-0005-0000-0000-00002B010000}"/>
    <cellStyle name="_Q-Sadovky-výkaz-2003-07-01_2 8 4" xfId="388" xr:uid="{00000000-0005-0000-0000-00002C010000}"/>
    <cellStyle name="_Q-Sadovky-výkaz-2003-07-01_2 9" xfId="389" xr:uid="{00000000-0005-0000-0000-00002D010000}"/>
    <cellStyle name="_Q-Sadovky-výkaz-2003-07-01_2 9 2" xfId="390" xr:uid="{00000000-0005-0000-0000-00002E010000}"/>
    <cellStyle name="_Q-Sadovky-výkaz-2003-07-01_2 9 3" xfId="391" xr:uid="{00000000-0005-0000-0000-00002F010000}"/>
    <cellStyle name="_Q-Sadovky-výkaz-2003-07-01_2 9 4" xfId="392" xr:uid="{00000000-0005-0000-0000-000030010000}"/>
    <cellStyle name="_Q-Sadovky-výkaz-2003-07-01_3" xfId="393" xr:uid="{00000000-0005-0000-0000-000031010000}"/>
    <cellStyle name="_Q-Sadovky-výkaz-2003-07-01_3 2" xfId="394" xr:uid="{00000000-0005-0000-0000-000032010000}"/>
    <cellStyle name="_Q-Sadovky-výkaz-2003-07-01_3 3" xfId="395" xr:uid="{00000000-0005-0000-0000-000033010000}"/>
    <cellStyle name="_Q-Sadovky-výkaz-2003-07-01_3 4" xfId="396" xr:uid="{00000000-0005-0000-0000-000034010000}"/>
    <cellStyle name="_Q-Sadovky-výkaz-2003-07-01_3 5" xfId="397" xr:uid="{00000000-0005-0000-0000-000035010000}"/>
    <cellStyle name="_Q-Sadovky-výkaz-2003-07-01_3 6" xfId="398" xr:uid="{00000000-0005-0000-0000-000036010000}"/>
    <cellStyle name="_rekapitulace ELEKTRO-Imperial" xfId="399" xr:uid="{00000000-0005-0000-0000-000037010000}"/>
    <cellStyle name="_River Diamond_D-Polyfunkční dům_VV_2.kolo_změny040820051" xfId="400" xr:uid="{00000000-0005-0000-0000-000038010000}"/>
    <cellStyle name="_SO 02.06.02 M+R" xfId="401" xr:uid="{00000000-0005-0000-0000-000039010000}"/>
    <cellStyle name="_spec_sil_04_2003" xfId="402" xr:uid="{00000000-0005-0000-0000-00003A010000}"/>
    <cellStyle name="_spec_sil_04_2003 2" xfId="403" xr:uid="{00000000-0005-0000-0000-00003B010000}"/>
    <cellStyle name="_spec_sil_04_2003 3" xfId="404" xr:uid="{00000000-0005-0000-0000-00003C010000}"/>
    <cellStyle name="_spec_sil_04_2003 4" xfId="405" xr:uid="{00000000-0005-0000-0000-00003D010000}"/>
    <cellStyle name="_spec_sil_04_2003 5" xfId="406" xr:uid="{00000000-0005-0000-0000-00003E010000}"/>
    <cellStyle name="_spec_sil_04_2003 6" xfId="407" xr:uid="{00000000-0005-0000-0000-00003F010000}"/>
    <cellStyle name="_stav" xfId="408" xr:uid="{00000000-0005-0000-0000-000040010000}"/>
    <cellStyle name="_teco" xfId="409" xr:uid="{00000000-0005-0000-0000-000041010000}"/>
    <cellStyle name="_u) Areálové osvětlení" xfId="410" xr:uid="{00000000-0005-0000-0000-000042010000}"/>
    <cellStyle name="_v) Veřejné osvětlení" xfId="411" xr:uid="{00000000-0005-0000-0000-000043010000}"/>
    <cellStyle name="_VB-RD_EL_012_00_VV" xfId="412" xr:uid="{00000000-0005-0000-0000-000044010000}"/>
    <cellStyle name="_VB-RD_EL_013_00_VV" xfId="413" xr:uid="{00000000-0005-0000-0000-000045010000}"/>
    <cellStyle name="_VB-RD_EL_014_00_VV" xfId="414" xr:uid="{00000000-0005-0000-0000-000046010000}"/>
    <cellStyle name="_VŠEOBECNÉ PODMÍNKY" xfId="415" xr:uid="{00000000-0005-0000-0000-000047010000}"/>
    <cellStyle name="_VŠEOBECNÉ PODMÍNKY 2" xfId="416" xr:uid="{00000000-0005-0000-0000-000048010000}"/>
    <cellStyle name="_VŠEOBECNÉ PODMÍNKY 3" xfId="417" xr:uid="{00000000-0005-0000-0000-000049010000}"/>
    <cellStyle name="_VŠEOBECNÉ PODMÍNKY 4" xfId="418" xr:uid="{00000000-0005-0000-0000-00004A010000}"/>
    <cellStyle name="_VŠEOBECNÉ PODMÍNKY 5" xfId="419" xr:uid="{00000000-0005-0000-0000-00004B010000}"/>
    <cellStyle name="_VŠEOBECNÉ PODMÍNKY 6" xfId="420" xr:uid="{00000000-0005-0000-0000-00004C010000}"/>
    <cellStyle name="_vyhodnocení-1.kolo" xfId="421" xr:uid="{00000000-0005-0000-0000-00004D010000}"/>
    <cellStyle name="_vyhodnocení-2.kolo" xfId="422" xr:uid="{00000000-0005-0000-0000-00004E010000}"/>
    <cellStyle name="_vyhodnocení-3.kolo " xfId="423" xr:uid="{00000000-0005-0000-0000-00004F010000}"/>
    <cellStyle name="_vyhodnocení-3.kolo _1" xfId="424" xr:uid="{00000000-0005-0000-0000-000050010000}"/>
    <cellStyle name="_vyhodnocení-3.kolo _1_0-SZ-rozpočet" xfId="425" xr:uid="{00000000-0005-0000-0000-000051010000}"/>
    <cellStyle name="_vyhodnocení-3.kolo _1_0-SZ-rozpočet_0-SZ-SO08.2-Rozpočet" xfId="426" xr:uid="{00000000-0005-0000-0000-000052010000}"/>
    <cellStyle name="_ZPA Jinonice_rozp" xfId="427" xr:uid="{00000000-0005-0000-0000-000053010000}"/>
    <cellStyle name="0,0_x000d__x000a_NA_x000d__x000a__Kopie - Nabidka_SOFT-TRONIK" xfId="428" xr:uid="{00000000-0005-0000-0000-000054010000}"/>
    <cellStyle name="1" xfId="429" xr:uid="{00000000-0005-0000-0000-000055010000}"/>
    <cellStyle name="1 000 Kč_HW" xfId="430" xr:uid="{00000000-0005-0000-0000-000056010000}"/>
    <cellStyle name="1 10" xfId="431" xr:uid="{00000000-0005-0000-0000-000057010000}"/>
    <cellStyle name="1 11" xfId="432" xr:uid="{00000000-0005-0000-0000-000058010000}"/>
    <cellStyle name="1 12" xfId="433" xr:uid="{00000000-0005-0000-0000-000059010000}"/>
    <cellStyle name="1 2" xfId="434" xr:uid="{00000000-0005-0000-0000-00005A010000}"/>
    <cellStyle name="1 3" xfId="435" xr:uid="{00000000-0005-0000-0000-00005B010000}"/>
    <cellStyle name="1 4" xfId="436" xr:uid="{00000000-0005-0000-0000-00005C010000}"/>
    <cellStyle name="1 5" xfId="437" xr:uid="{00000000-0005-0000-0000-00005D010000}"/>
    <cellStyle name="1 6" xfId="438" xr:uid="{00000000-0005-0000-0000-00005E010000}"/>
    <cellStyle name="1 7" xfId="439" xr:uid="{00000000-0005-0000-0000-00005F010000}"/>
    <cellStyle name="1 8" xfId="440" xr:uid="{00000000-0005-0000-0000-000060010000}"/>
    <cellStyle name="1 9" xfId="441" xr:uid="{00000000-0005-0000-0000-000061010000}"/>
    <cellStyle name="1_AED-YAZ MaR-LOTQ_EXE-001 specifikace" xfId="442" xr:uid="{00000000-0005-0000-0000-00006201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43" xr:uid="{00000000-0005-0000-0000-000064010000}"/>
    <cellStyle name="20 % – Zvýraznění1 2 10" xfId="444" xr:uid="{00000000-0005-0000-0000-000065010000}"/>
    <cellStyle name="20 % – Zvýraznění1 2 11" xfId="445" xr:uid="{00000000-0005-0000-0000-000066010000}"/>
    <cellStyle name="20 % – Zvýraznění1 2 12" xfId="446" xr:uid="{00000000-0005-0000-0000-000067010000}"/>
    <cellStyle name="20 % – Zvýraznění1 2 13" xfId="447" xr:uid="{00000000-0005-0000-0000-000068010000}"/>
    <cellStyle name="20 % – Zvýraznění1 2 14" xfId="448" xr:uid="{00000000-0005-0000-0000-000069010000}"/>
    <cellStyle name="20 % – Zvýraznění1 2 15" xfId="449" xr:uid="{00000000-0005-0000-0000-00006A010000}"/>
    <cellStyle name="20 % – Zvýraznění1 2 16" xfId="450" xr:uid="{00000000-0005-0000-0000-00006B010000}"/>
    <cellStyle name="20 % – Zvýraznění1 2 2" xfId="451" xr:uid="{00000000-0005-0000-0000-00006C010000}"/>
    <cellStyle name="20 % – Zvýraznění1 2 3" xfId="452" xr:uid="{00000000-0005-0000-0000-00006D010000}"/>
    <cellStyle name="20 % – Zvýraznění1 2 4" xfId="453" xr:uid="{00000000-0005-0000-0000-00006E010000}"/>
    <cellStyle name="20 % – Zvýraznění1 2 5" xfId="454" xr:uid="{00000000-0005-0000-0000-00006F010000}"/>
    <cellStyle name="20 % – Zvýraznění1 2 6" xfId="455" xr:uid="{00000000-0005-0000-0000-000070010000}"/>
    <cellStyle name="20 % – Zvýraznění1 2 7" xfId="456" xr:uid="{00000000-0005-0000-0000-000071010000}"/>
    <cellStyle name="20 % – Zvýraznění1 2 8" xfId="457" xr:uid="{00000000-0005-0000-0000-000072010000}"/>
    <cellStyle name="20 % – Zvýraznění1 2 9" xfId="458" xr:uid="{00000000-0005-0000-0000-000073010000}"/>
    <cellStyle name="20 % – Zvýraznění1 3" xfId="459" xr:uid="{00000000-0005-0000-0000-000074010000}"/>
    <cellStyle name="20 % – Zvýraznění1 3 10" xfId="460" xr:uid="{00000000-0005-0000-0000-000075010000}"/>
    <cellStyle name="20 % – Zvýraznění1 3 11" xfId="461" xr:uid="{00000000-0005-0000-0000-000076010000}"/>
    <cellStyle name="20 % – Zvýraznění1 3 2" xfId="462" xr:uid="{00000000-0005-0000-0000-000077010000}"/>
    <cellStyle name="20 % – Zvýraznění1 3 3" xfId="463" xr:uid="{00000000-0005-0000-0000-000078010000}"/>
    <cellStyle name="20 % – Zvýraznění1 3 4" xfId="464" xr:uid="{00000000-0005-0000-0000-000079010000}"/>
    <cellStyle name="20 % – Zvýraznění1 3 5" xfId="465" xr:uid="{00000000-0005-0000-0000-00007A010000}"/>
    <cellStyle name="20 % – Zvýraznění1 3 6" xfId="466" xr:uid="{00000000-0005-0000-0000-00007B010000}"/>
    <cellStyle name="20 % – Zvýraznění1 3 7" xfId="467" xr:uid="{00000000-0005-0000-0000-00007C010000}"/>
    <cellStyle name="20 % – Zvýraznění1 3 8" xfId="468" xr:uid="{00000000-0005-0000-0000-00007D010000}"/>
    <cellStyle name="20 % – Zvýraznění1 3 9" xfId="469" xr:uid="{00000000-0005-0000-0000-00007E010000}"/>
    <cellStyle name="20 % – Zvýraznění1 4" xfId="470" xr:uid="{00000000-0005-0000-0000-00007F010000}"/>
    <cellStyle name="20 % – Zvýraznění1 4 10" xfId="471" xr:uid="{00000000-0005-0000-0000-000080010000}"/>
    <cellStyle name="20 % – Zvýraznění1 4 11" xfId="472" xr:uid="{00000000-0005-0000-0000-000081010000}"/>
    <cellStyle name="20 % – Zvýraznění1 4 2" xfId="473" xr:uid="{00000000-0005-0000-0000-000082010000}"/>
    <cellStyle name="20 % – Zvýraznění1 4 3" xfId="474" xr:uid="{00000000-0005-0000-0000-000083010000}"/>
    <cellStyle name="20 % – Zvýraznění1 4 4" xfId="475" xr:uid="{00000000-0005-0000-0000-000084010000}"/>
    <cellStyle name="20 % – Zvýraznění1 4 5" xfId="476" xr:uid="{00000000-0005-0000-0000-000085010000}"/>
    <cellStyle name="20 % – Zvýraznění1 4 6" xfId="477" xr:uid="{00000000-0005-0000-0000-000086010000}"/>
    <cellStyle name="20 % – Zvýraznění1 4 7" xfId="478" xr:uid="{00000000-0005-0000-0000-000087010000}"/>
    <cellStyle name="20 % – Zvýraznění1 4 8" xfId="479" xr:uid="{00000000-0005-0000-0000-000088010000}"/>
    <cellStyle name="20 % – Zvýraznění1 4 9" xfId="480" xr:uid="{00000000-0005-0000-0000-000089010000}"/>
    <cellStyle name="20 % – Zvýraznění2 2" xfId="481" xr:uid="{00000000-0005-0000-0000-00008B010000}"/>
    <cellStyle name="20 % – Zvýraznění2 2 10" xfId="482" xr:uid="{00000000-0005-0000-0000-00008C010000}"/>
    <cellStyle name="20 % – Zvýraznění2 2 11" xfId="483" xr:uid="{00000000-0005-0000-0000-00008D010000}"/>
    <cellStyle name="20 % – Zvýraznění2 2 12" xfId="484" xr:uid="{00000000-0005-0000-0000-00008E010000}"/>
    <cellStyle name="20 % – Zvýraznění2 2 13" xfId="485" xr:uid="{00000000-0005-0000-0000-00008F010000}"/>
    <cellStyle name="20 % – Zvýraznění2 2 14" xfId="486" xr:uid="{00000000-0005-0000-0000-000090010000}"/>
    <cellStyle name="20 % – Zvýraznění2 2 15" xfId="487" xr:uid="{00000000-0005-0000-0000-000091010000}"/>
    <cellStyle name="20 % – Zvýraznění2 2 16" xfId="488" xr:uid="{00000000-0005-0000-0000-000092010000}"/>
    <cellStyle name="20 % – Zvýraznění2 2 2" xfId="489" xr:uid="{00000000-0005-0000-0000-000093010000}"/>
    <cellStyle name="20 % – Zvýraznění2 2 3" xfId="490" xr:uid="{00000000-0005-0000-0000-000094010000}"/>
    <cellStyle name="20 % – Zvýraznění2 2 4" xfId="491" xr:uid="{00000000-0005-0000-0000-000095010000}"/>
    <cellStyle name="20 % – Zvýraznění2 2 5" xfId="492" xr:uid="{00000000-0005-0000-0000-000096010000}"/>
    <cellStyle name="20 % – Zvýraznění2 2 6" xfId="493" xr:uid="{00000000-0005-0000-0000-000097010000}"/>
    <cellStyle name="20 % – Zvýraznění2 2 7" xfId="494" xr:uid="{00000000-0005-0000-0000-000098010000}"/>
    <cellStyle name="20 % – Zvýraznění2 2 8" xfId="495" xr:uid="{00000000-0005-0000-0000-000099010000}"/>
    <cellStyle name="20 % – Zvýraznění2 2 9" xfId="496" xr:uid="{00000000-0005-0000-0000-00009A010000}"/>
    <cellStyle name="20 % – Zvýraznění2 3" xfId="497" xr:uid="{00000000-0005-0000-0000-00009B010000}"/>
    <cellStyle name="20 % – Zvýraznění2 3 10" xfId="498" xr:uid="{00000000-0005-0000-0000-00009C010000}"/>
    <cellStyle name="20 % – Zvýraznění2 3 11" xfId="499" xr:uid="{00000000-0005-0000-0000-00009D010000}"/>
    <cellStyle name="20 % – Zvýraznění2 3 2" xfId="500" xr:uid="{00000000-0005-0000-0000-00009E010000}"/>
    <cellStyle name="20 % – Zvýraznění2 3 3" xfId="501" xr:uid="{00000000-0005-0000-0000-00009F010000}"/>
    <cellStyle name="20 % – Zvýraznění2 3 4" xfId="502" xr:uid="{00000000-0005-0000-0000-0000A0010000}"/>
    <cellStyle name="20 % – Zvýraznění2 3 5" xfId="503" xr:uid="{00000000-0005-0000-0000-0000A1010000}"/>
    <cellStyle name="20 % – Zvýraznění2 3 6" xfId="504" xr:uid="{00000000-0005-0000-0000-0000A2010000}"/>
    <cellStyle name="20 % – Zvýraznění2 3 7" xfId="505" xr:uid="{00000000-0005-0000-0000-0000A3010000}"/>
    <cellStyle name="20 % – Zvýraznění2 3 8" xfId="506" xr:uid="{00000000-0005-0000-0000-0000A4010000}"/>
    <cellStyle name="20 % – Zvýraznění2 3 9" xfId="507" xr:uid="{00000000-0005-0000-0000-0000A5010000}"/>
    <cellStyle name="20 % – Zvýraznění2 4" xfId="508" xr:uid="{00000000-0005-0000-0000-0000A6010000}"/>
    <cellStyle name="20 % – Zvýraznění2 4 10" xfId="509" xr:uid="{00000000-0005-0000-0000-0000A7010000}"/>
    <cellStyle name="20 % – Zvýraznění2 4 11" xfId="510" xr:uid="{00000000-0005-0000-0000-0000A8010000}"/>
    <cellStyle name="20 % – Zvýraznění2 4 2" xfId="511" xr:uid="{00000000-0005-0000-0000-0000A9010000}"/>
    <cellStyle name="20 % – Zvýraznění2 4 3" xfId="512" xr:uid="{00000000-0005-0000-0000-0000AA010000}"/>
    <cellStyle name="20 % – Zvýraznění2 4 4" xfId="513" xr:uid="{00000000-0005-0000-0000-0000AB010000}"/>
    <cellStyle name="20 % – Zvýraznění2 4 5" xfId="514" xr:uid="{00000000-0005-0000-0000-0000AC010000}"/>
    <cellStyle name="20 % – Zvýraznění2 4 6" xfId="515" xr:uid="{00000000-0005-0000-0000-0000AD010000}"/>
    <cellStyle name="20 % – Zvýraznění2 4 7" xfId="516" xr:uid="{00000000-0005-0000-0000-0000AE010000}"/>
    <cellStyle name="20 % – Zvýraznění2 4 8" xfId="517" xr:uid="{00000000-0005-0000-0000-0000AF010000}"/>
    <cellStyle name="20 % – Zvýraznění2 4 9" xfId="518" xr:uid="{00000000-0005-0000-0000-0000B0010000}"/>
    <cellStyle name="20 % – Zvýraznění3 2" xfId="519" xr:uid="{00000000-0005-0000-0000-0000B2010000}"/>
    <cellStyle name="20 % – Zvýraznění3 2 10" xfId="520" xr:uid="{00000000-0005-0000-0000-0000B3010000}"/>
    <cellStyle name="20 % – Zvýraznění3 2 11" xfId="521" xr:uid="{00000000-0005-0000-0000-0000B4010000}"/>
    <cellStyle name="20 % – Zvýraznění3 2 12" xfId="522" xr:uid="{00000000-0005-0000-0000-0000B5010000}"/>
    <cellStyle name="20 % – Zvýraznění3 2 13" xfId="523" xr:uid="{00000000-0005-0000-0000-0000B6010000}"/>
    <cellStyle name="20 % – Zvýraznění3 2 14" xfId="524" xr:uid="{00000000-0005-0000-0000-0000B7010000}"/>
    <cellStyle name="20 % – Zvýraznění3 2 15" xfId="525" xr:uid="{00000000-0005-0000-0000-0000B8010000}"/>
    <cellStyle name="20 % – Zvýraznění3 2 16" xfId="526" xr:uid="{00000000-0005-0000-0000-0000B9010000}"/>
    <cellStyle name="20 % – Zvýraznění3 2 2" xfId="527" xr:uid="{00000000-0005-0000-0000-0000BA010000}"/>
    <cellStyle name="20 % – Zvýraznění3 2 3" xfId="528" xr:uid="{00000000-0005-0000-0000-0000BB010000}"/>
    <cellStyle name="20 % – Zvýraznění3 2 4" xfId="529" xr:uid="{00000000-0005-0000-0000-0000BC010000}"/>
    <cellStyle name="20 % – Zvýraznění3 2 5" xfId="530" xr:uid="{00000000-0005-0000-0000-0000BD010000}"/>
    <cellStyle name="20 % – Zvýraznění3 2 6" xfId="531" xr:uid="{00000000-0005-0000-0000-0000BE010000}"/>
    <cellStyle name="20 % – Zvýraznění3 2 7" xfId="532" xr:uid="{00000000-0005-0000-0000-0000BF010000}"/>
    <cellStyle name="20 % – Zvýraznění3 2 8" xfId="533" xr:uid="{00000000-0005-0000-0000-0000C0010000}"/>
    <cellStyle name="20 % – Zvýraznění3 2 9" xfId="534" xr:uid="{00000000-0005-0000-0000-0000C1010000}"/>
    <cellStyle name="20 % – Zvýraznění3 3" xfId="535" xr:uid="{00000000-0005-0000-0000-0000C2010000}"/>
    <cellStyle name="20 % – Zvýraznění3 3 10" xfId="536" xr:uid="{00000000-0005-0000-0000-0000C3010000}"/>
    <cellStyle name="20 % – Zvýraznění3 3 11" xfId="537" xr:uid="{00000000-0005-0000-0000-0000C4010000}"/>
    <cellStyle name="20 % – Zvýraznění3 3 2" xfId="538" xr:uid="{00000000-0005-0000-0000-0000C5010000}"/>
    <cellStyle name="20 % – Zvýraznění3 3 3" xfId="539" xr:uid="{00000000-0005-0000-0000-0000C6010000}"/>
    <cellStyle name="20 % – Zvýraznění3 3 4" xfId="540" xr:uid="{00000000-0005-0000-0000-0000C7010000}"/>
    <cellStyle name="20 % – Zvýraznění3 3 5" xfId="541" xr:uid="{00000000-0005-0000-0000-0000C8010000}"/>
    <cellStyle name="20 % – Zvýraznění3 3 6" xfId="542" xr:uid="{00000000-0005-0000-0000-0000C9010000}"/>
    <cellStyle name="20 % – Zvýraznění3 3 7" xfId="543" xr:uid="{00000000-0005-0000-0000-0000CA010000}"/>
    <cellStyle name="20 % – Zvýraznění3 3 8" xfId="544" xr:uid="{00000000-0005-0000-0000-0000CB010000}"/>
    <cellStyle name="20 % – Zvýraznění3 3 9" xfId="545" xr:uid="{00000000-0005-0000-0000-0000CC010000}"/>
    <cellStyle name="20 % – Zvýraznění3 4" xfId="546" xr:uid="{00000000-0005-0000-0000-0000CD010000}"/>
    <cellStyle name="20 % – Zvýraznění3 4 10" xfId="547" xr:uid="{00000000-0005-0000-0000-0000CE010000}"/>
    <cellStyle name="20 % – Zvýraznění3 4 11" xfId="548" xr:uid="{00000000-0005-0000-0000-0000CF010000}"/>
    <cellStyle name="20 % – Zvýraznění3 4 2" xfId="549" xr:uid="{00000000-0005-0000-0000-0000D0010000}"/>
    <cellStyle name="20 % – Zvýraznění3 4 3" xfId="550" xr:uid="{00000000-0005-0000-0000-0000D1010000}"/>
    <cellStyle name="20 % – Zvýraznění3 4 4" xfId="551" xr:uid="{00000000-0005-0000-0000-0000D2010000}"/>
    <cellStyle name="20 % – Zvýraznění3 4 5" xfId="552" xr:uid="{00000000-0005-0000-0000-0000D3010000}"/>
    <cellStyle name="20 % – Zvýraznění3 4 6" xfId="553" xr:uid="{00000000-0005-0000-0000-0000D4010000}"/>
    <cellStyle name="20 % – Zvýraznění3 4 7" xfId="554" xr:uid="{00000000-0005-0000-0000-0000D5010000}"/>
    <cellStyle name="20 % – Zvýraznění3 4 8" xfId="555" xr:uid="{00000000-0005-0000-0000-0000D6010000}"/>
    <cellStyle name="20 % – Zvýraznění3 4 9" xfId="556" xr:uid="{00000000-0005-0000-0000-0000D7010000}"/>
    <cellStyle name="20 % – Zvýraznění4 2" xfId="557" xr:uid="{00000000-0005-0000-0000-0000D9010000}"/>
    <cellStyle name="20 % – Zvýraznění4 2 10" xfId="558" xr:uid="{00000000-0005-0000-0000-0000DA010000}"/>
    <cellStyle name="20 % – Zvýraznění4 2 11" xfId="559" xr:uid="{00000000-0005-0000-0000-0000DB010000}"/>
    <cellStyle name="20 % – Zvýraznění4 2 12" xfId="560" xr:uid="{00000000-0005-0000-0000-0000DC010000}"/>
    <cellStyle name="20 % – Zvýraznění4 2 13" xfId="561" xr:uid="{00000000-0005-0000-0000-0000DD010000}"/>
    <cellStyle name="20 % – Zvýraznění4 2 14" xfId="562" xr:uid="{00000000-0005-0000-0000-0000DE010000}"/>
    <cellStyle name="20 % – Zvýraznění4 2 15" xfId="563" xr:uid="{00000000-0005-0000-0000-0000DF010000}"/>
    <cellStyle name="20 % – Zvýraznění4 2 16" xfId="564" xr:uid="{00000000-0005-0000-0000-0000E0010000}"/>
    <cellStyle name="20 % – Zvýraznění4 2 2" xfId="565" xr:uid="{00000000-0005-0000-0000-0000E1010000}"/>
    <cellStyle name="20 % – Zvýraznění4 2 3" xfId="566" xr:uid="{00000000-0005-0000-0000-0000E2010000}"/>
    <cellStyle name="20 % – Zvýraznění4 2 4" xfId="567" xr:uid="{00000000-0005-0000-0000-0000E3010000}"/>
    <cellStyle name="20 % – Zvýraznění4 2 5" xfId="568" xr:uid="{00000000-0005-0000-0000-0000E4010000}"/>
    <cellStyle name="20 % – Zvýraznění4 2 6" xfId="569" xr:uid="{00000000-0005-0000-0000-0000E5010000}"/>
    <cellStyle name="20 % – Zvýraznění4 2 7" xfId="570" xr:uid="{00000000-0005-0000-0000-0000E6010000}"/>
    <cellStyle name="20 % – Zvýraznění4 2 8" xfId="571" xr:uid="{00000000-0005-0000-0000-0000E7010000}"/>
    <cellStyle name="20 % – Zvýraznění4 2 9" xfId="572" xr:uid="{00000000-0005-0000-0000-0000E8010000}"/>
    <cellStyle name="20 % – Zvýraznění4 3" xfId="573" xr:uid="{00000000-0005-0000-0000-0000E9010000}"/>
    <cellStyle name="20 % – Zvýraznění4 3 10" xfId="574" xr:uid="{00000000-0005-0000-0000-0000EA010000}"/>
    <cellStyle name="20 % – Zvýraznění4 3 11" xfId="575" xr:uid="{00000000-0005-0000-0000-0000EB010000}"/>
    <cellStyle name="20 % – Zvýraznění4 3 2" xfId="576" xr:uid="{00000000-0005-0000-0000-0000EC010000}"/>
    <cellStyle name="20 % – Zvýraznění4 3 3" xfId="577" xr:uid="{00000000-0005-0000-0000-0000ED010000}"/>
    <cellStyle name="20 % – Zvýraznění4 3 4" xfId="578" xr:uid="{00000000-0005-0000-0000-0000EE010000}"/>
    <cellStyle name="20 % – Zvýraznění4 3 5" xfId="579" xr:uid="{00000000-0005-0000-0000-0000EF010000}"/>
    <cellStyle name="20 % – Zvýraznění4 3 6" xfId="580" xr:uid="{00000000-0005-0000-0000-0000F0010000}"/>
    <cellStyle name="20 % – Zvýraznění4 3 7" xfId="581" xr:uid="{00000000-0005-0000-0000-0000F1010000}"/>
    <cellStyle name="20 % – Zvýraznění4 3 8" xfId="582" xr:uid="{00000000-0005-0000-0000-0000F2010000}"/>
    <cellStyle name="20 % – Zvýraznění4 3 9" xfId="583" xr:uid="{00000000-0005-0000-0000-0000F3010000}"/>
    <cellStyle name="20 % – Zvýraznění4 4" xfId="584" xr:uid="{00000000-0005-0000-0000-0000F4010000}"/>
    <cellStyle name="20 % – Zvýraznění4 4 10" xfId="585" xr:uid="{00000000-0005-0000-0000-0000F5010000}"/>
    <cellStyle name="20 % – Zvýraznění4 4 11" xfId="586" xr:uid="{00000000-0005-0000-0000-0000F6010000}"/>
    <cellStyle name="20 % – Zvýraznění4 4 2" xfId="587" xr:uid="{00000000-0005-0000-0000-0000F7010000}"/>
    <cellStyle name="20 % – Zvýraznění4 4 3" xfId="588" xr:uid="{00000000-0005-0000-0000-0000F8010000}"/>
    <cellStyle name="20 % – Zvýraznění4 4 4" xfId="589" xr:uid="{00000000-0005-0000-0000-0000F9010000}"/>
    <cellStyle name="20 % – Zvýraznění4 4 5" xfId="590" xr:uid="{00000000-0005-0000-0000-0000FA010000}"/>
    <cellStyle name="20 % – Zvýraznění4 4 6" xfId="591" xr:uid="{00000000-0005-0000-0000-0000FB010000}"/>
    <cellStyle name="20 % – Zvýraznění4 4 7" xfId="592" xr:uid="{00000000-0005-0000-0000-0000FC010000}"/>
    <cellStyle name="20 % – Zvýraznění4 4 8" xfId="593" xr:uid="{00000000-0005-0000-0000-0000FD010000}"/>
    <cellStyle name="20 % – Zvýraznění4 4 9" xfId="594" xr:uid="{00000000-0005-0000-0000-0000FE010000}"/>
    <cellStyle name="20 % – Zvýraznění5 2" xfId="595" xr:uid="{00000000-0005-0000-0000-000000020000}"/>
    <cellStyle name="20 % – Zvýraznění5 2 10" xfId="596" xr:uid="{00000000-0005-0000-0000-000001020000}"/>
    <cellStyle name="20 % – Zvýraznění5 2 11" xfId="597" xr:uid="{00000000-0005-0000-0000-000002020000}"/>
    <cellStyle name="20 % – Zvýraznění5 2 12" xfId="598" xr:uid="{00000000-0005-0000-0000-000003020000}"/>
    <cellStyle name="20 % – Zvýraznění5 2 13" xfId="599" xr:uid="{00000000-0005-0000-0000-000004020000}"/>
    <cellStyle name="20 % – Zvýraznění5 2 14" xfId="600" xr:uid="{00000000-0005-0000-0000-000005020000}"/>
    <cellStyle name="20 % – Zvýraznění5 2 15" xfId="601" xr:uid="{00000000-0005-0000-0000-000006020000}"/>
    <cellStyle name="20 % – Zvýraznění5 2 16" xfId="602" xr:uid="{00000000-0005-0000-0000-000007020000}"/>
    <cellStyle name="20 % – Zvýraznění5 2 2" xfId="603" xr:uid="{00000000-0005-0000-0000-000008020000}"/>
    <cellStyle name="20 % – Zvýraznění5 2 3" xfId="604" xr:uid="{00000000-0005-0000-0000-000009020000}"/>
    <cellStyle name="20 % – Zvýraznění5 2 4" xfId="605" xr:uid="{00000000-0005-0000-0000-00000A020000}"/>
    <cellStyle name="20 % – Zvýraznění5 2 5" xfId="606" xr:uid="{00000000-0005-0000-0000-00000B020000}"/>
    <cellStyle name="20 % – Zvýraznění5 2 6" xfId="607" xr:uid="{00000000-0005-0000-0000-00000C020000}"/>
    <cellStyle name="20 % – Zvýraznění5 2 7" xfId="608" xr:uid="{00000000-0005-0000-0000-00000D020000}"/>
    <cellStyle name="20 % – Zvýraznění5 2 8" xfId="609" xr:uid="{00000000-0005-0000-0000-00000E020000}"/>
    <cellStyle name="20 % – Zvýraznění5 2 9" xfId="610" xr:uid="{00000000-0005-0000-0000-00000F020000}"/>
    <cellStyle name="20 % – Zvýraznění5 3" xfId="611" xr:uid="{00000000-0005-0000-0000-000010020000}"/>
    <cellStyle name="20 % – Zvýraznění5 3 10" xfId="612" xr:uid="{00000000-0005-0000-0000-000011020000}"/>
    <cellStyle name="20 % – Zvýraznění5 3 11" xfId="613" xr:uid="{00000000-0005-0000-0000-000012020000}"/>
    <cellStyle name="20 % – Zvýraznění5 3 2" xfId="614" xr:uid="{00000000-0005-0000-0000-000013020000}"/>
    <cellStyle name="20 % – Zvýraznění5 3 3" xfId="615" xr:uid="{00000000-0005-0000-0000-000014020000}"/>
    <cellStyle name="20 % – Zvýraznění5 3 4" xfId="616" xr:uid="{00000000-0005-0000-0000-000015020000}"/>
    <cellStyle name="20 % – Zvýraznění5 3 5" xfId="617" xr:uid="{00000000-0005-0000-0000-000016020000}"/>
    <cellStyle name="20 % – Zvýraznění5 3 6" xfId="618" xr:uid="{00000000-0005-0000-0000-000017020000}"/>
    <cellStyle name="20 % – Zvýraznění5 3 7" xfId="619" xr:uid="{00000000-0005-0000-0000-000018020000}"/>
    <cellStyle name="20 % – Zvýraznění5 3 8" xfId="620" xr:uid="{00000000-0005-0000-0000-000019020000}"/>
    <cellStyle name="20 % – Zvýraznění5 3 9" xfId="621" xr:uid="{00000000-0005-0000-0000-00001A020000}"/>
    <cellStyle name="20 % – Zvýraznění5 4" xfId="622" xr:uid="{00000000-0005-0000-0000-00001B020000}"/>
    <cellStyle name="20 % – Zvýraznění5 4 10" xfId="623" xr:uid="{00000000-0005-0000-0000-00001C020000}"/>
    <cellStyle name="20 % – Zvýraznění5 4 11" xfId="624" xr:uid="{00000000-0005-0000-0000-00001D020000}"/>
    <cellStyle name="20 % – Zvýraznění5 4 2" xfId="625" xr:uid="{00000000-0005-0000-0000-00001E020000}"/>
    <cellStyle name="20 % – Zvýraznění5 4 3" xfId="626" xr:uid="{00000000-0005-0000-0000-00001F020000}"/>
    <cellStyle name="20 % – Zvýraznění5 4 4" xfId="627" xr:uid="{00000000-0005-0000-0000-000020020000}"/>
    <cellStyle name="20 % – Zvýraznění5 4 5" xfId="628" xr:uid="{00000000-0005-0000-0000-000021020000}"/>
    <cellStyle name="20 % – Zvýraznění5 4 6" xfId="629" xr:uid="{00000000-0005-0000-0000-000022020000}"/>
    <cellStyle name="20 % – Zvýraznění5 4 7" xfId="630" xr:uid="{00000000-0005-0000-0000-000023020000}"/>
    <cellStyle name="20 % – Zvýraznění5 4 8" xfId="631" xr:uid="{00000000-0005-0000-0000-000024020000}"/>
    <cellStyle name="20 % – Zvýraznění5 4 9" xfId="632" xr:uid="{00000000-0005-0000-0000-000025020000}"/>
    <cellStyle name="20 % – Zvýraznění6 2" xfId="633" xr:uid="{00000000-0005-0000-0000-000027020000}"/>
    <cellStyle name="20 % – Zvýraznění6 2 10" xfId="634" xr:uid="{00000000-0005-0000-0000-000028020000}"/>
    <cellStyle name="20 % – Zvýraznění6 2 11" xfId="635" xr:uid="{00000000-0005-0000-0000-000029020000}"/>
    <cellStyle name="20 % – Zvýraznění6 2 12" xfId="636" xr:uid="{00000000-0005-0000-0000-00002A020000}"/>
    <cellStyle name="20 % – Zvýraznění6 2 13" xfId="637" xr:uid="{00000000-0005-0000-0000-00002B020000}"/>
    <cellStyle name="20 % – Zvýraznění6 2 14" xfId="638" xr:uid="{00000000-0005-0000-0000-00002C020000}"/>
    <cellStyle name="20 % – Zvýraznění6 2 15" xfId="639" xr:uid="{00000000-0005-0000-0000-00002D020000}"/>
    <cellStyle name="20 % – Zvýraznění6 2 16" xfId="640" xr:uid="{00000000-0005-0000-0000-00002E020000}"/>
    <cellStyle name="20 % – Zvýraznění6 2 2" xfId="641" xr:uid="{00000000-0005-0000-0000-00002F020000}"/>
    <cellStyle name="20 % – Zvýraznění6 2 3" xfId="642" xr:uid="{00000000-0005-0000-0000-000030020000}"/>
    <cellStyle name="20 % – Zvýraznění6 2 4" xfId="643" xr:uid="{00000000-0005-0000-0000-000031020000}"/>
    <cellStyle name="20 % – Zvýraznění6 2 5" xfId="644" xr:uid="{00000000-0005-0000-0000-000032020000}"/>
    <cellStyle name="20 % – Zvýraznění6 2 6" xfId="645" xr:uid="{00000000-0005-0000-0000-000033020000}"/>
    <cellStyle name="20 % – Zvýraznění6 2 7" xfId="646" xr:uid="{00000000-0005-0000-0000-000034020000}"/>
    <cellStyle name="20 % – Zvýraznění6 2 8" xfId="647" xr:uid="{00000000-0005-0000-0000-000035020000}"/>
    <cellStyle name="20 % – Zvýraznění6 2 9" xfId="648" xr:uid="{00000000-0005-0000-0000-000036020000}"/>
    <cellStyle name="20 % – Zvýraznění6 3" xfId="649" xr:uid="{00000000-0005-0000-0000-000037020000}"/>
    <cellStyle name="20 % – Zvýraznění6 3 10" xfId="650" xr:uid="{00000000-0005-0000-0000-000038020000}"/>
    <cellStyle name="20 % – Zvýraznění6 3 11" xfId="651" xr:uid="{00000000-0005-0000-0000-000039020000}"/>
    <cellStyle name="20 % – Zvýraznění6 3 2" xfId="652" xr:uid="{00000000-0005-0000-0000-00003A020000}"/>
    <cellStyle name="20 % – Zvýraznění6 3 3" xfId="653" xr:uid="{00000000-0005-0000-0000-00003B020000}"/>
    <cellStyle name="20 % – Zvýraznění6 3 4" xfId="654" xr:uid="{00000000-0005-0000-0000-00003C020000}"/>
    <cellStyle name="20 % – Zvýraznění6 3 5" xfId="655" xr:uid="{00000000-0005-0000-0000-00003D020000}"/>
    <cellStyle name="20 % – Zvýraznění6 3 6" xfId="656" xr:uid="{00000000-0005-0000-0000-00003E020000}"/>
    <cellStyle name="20 % – Zvýraznění6 3 7" xfId="657" xr:uid="{00000000-0005-0000-0000-00003F020000}"/>
    <cellStyle name="20 % – Zvýraznění6 3 8" xfId="658" xr:uid="{00000000-0005-0000-0000-000040020000}"/>
    <cellStyle name="20 % – Zvýraznění6 3 9" xfId="659" xr:uid="{00000000-0005-0000-0000-000041020000}"/>
    <cellStyle name="20 % – Zvýraznění6 4" xfId="660" xr:uid="{00000000-0005-0000-0000-000042020000}"/>
    <cellStyle name="20 % – Zvýraznění6 4 10" xfId="661" xr:uid="{00000000-0005-0000-0000-000043020000}"/>
    <cellStyle name="20 % – Zvýraznění6 4 11" xfId="662" xr:uid="{00000000-0005-0000-0000-000044020000}"/>
    <cellStyle name="20 % – Zvýraznění6 4 2" xfId="663" xr:uid="{00000000-0005-0000-0000-000045020000}"/>
    <cellStyle name="20 % – Zvýraznění6 4 3" xfId="664" xr:uid="{00000000-0005-0000-0000-000046020000}"/>
    <cellStyle name="20 % – Zvýraznění6 4 4" xfId="665" xr:uid="{00000000-0005-0000-0000-000047020000}"/>
    <cellStyle name="20 % – Zvýraznění6 4 5" xfId="666" xr:uid="{00000000-0005-0000-0000-000048020000}"/>
    <cellStyle name="20 % – Zvýraznění6 4 6" xfId="667" xr:uid="{00000000-0005-0000-0000-000049020000}"/>
    <cellStyle name="20 % – Zvýraznění6 4 7" xfId="668" xr:uid="{00000000-0005-0000-0000-00004A020000}"/>
    <cellStyle name="20 % – Zvýraznění6 4 8" xfId="669" xr:uid="{00000000-0005-0000-0000-00004B020000}"/>
    <cellStyle name="20 % – Zvýraznění6 4 9" xfId="670" xr:uid="{00000000-0005-0000-0000-00004C020000}"/>
    <cellStyle name="20 % - zvýraznenie1" xfId="7" xr:uid="{00000000-0005-0000-0000-00004D020000}"/>
    <cellStyle name="20 % - zvýraznenie2" xfId="8" xr:uid="{00000000-0005-0000-0000-00004E020000}"/>
    <cellStyle name="20 % - zvýraznenie3" xfId="9" xr:uid="{00000000-0005-0000-0000-00004F020000}"/>
    <cellStyle name="20 % - zvýraznenie4" xfId="10" xr:uid="{00000000-0005-0000-0000-000050020000}"/>
    <cellStyle name="20 % - zvýraznenie5" xfId="11" xr:uid="{00000000-0005-0000-0000-000051020000}"/>
    <cellStyle name="20 % - zvýraznenie6" xfId="12" xr:uid="{00000000-0005-0000-0000-000052020000}"/>
    <cellStyle name="40 % – Zvýraznění 1" xfId="13" builtinId="31" customBuiltin="1"/>
    <cellStyle name="40 % – Zvýraznění 2" xfId="14" builtinId="35" customBuiltin="1"/>
    <cellStyle name="40 % – Zvýraznění 3" xfId="15" builtinId="39" customBuiltin="1"/>
    <cellStyle name="40 % – Zvýraznění 4" xfId="16" builtinId="43" customBuiltin="1"/>
    <cellStyle name="40 % – Zvýraznění 5" xfId="17" builtinId="47" customBuiltin="1"/>
    <cellStyle name="40 % – Zvýraznění 6" xfId="18" builtinId="51" customBuiltin="1"/>
    <cellStyle name="40 % – Zvýraznění1 2" xfId="671" xr:uid="{00000000-0005-0000-0000-000054020000}"/>
    <cellStyle name="40 % – Zvýraznění1 2 10" xfId="672" xr:uid="{00000000-0005-0000-0000-000055020000}"/>
    <cellStyle name="40 % – Zvýraznění1 2 11" xfId="673" xr:uid="{00000000-0005-0000-0000-000056020000}"/>
    <cellStyle name="40 % – Zvýraznění1 2 12" xfId="674" xr:uid="{00000000-0005-0000-0000-000057020000}"/>
    <cellStyle name="40 % – Zvýraznění1 2 13" xfId="675" xr:uid="{00000000-0005-0000-0000-000058020000}"/>
    <cellStyle name="40 % – Zvýraznění1 2 14" xfId="676" xr:uid="{00000000-0005-0000-0000-000059020000}"/>
    <cellStyle name="40 % – Zvýraznění1 2 15" xfId="677" xr:uid="{00000000-0005-0000-0000-00005A020000}"/>
    <cellStyle name="40 % – Zvýraznění1 2 16" xfId="678" xr:uid="{00000000-0005-0000-0000-00005B020000}"/>
    <cellStyle name="40 % – Zvýraznění1 2 2" xfId="679" xr:uid="{00000000-0005-0000-0000-00005C020000}"/>
    <cellStyle name="40 % – Zvýraznění1 2 3" xfId="680" xr:uid="{00000000-0005-0000-0000-00005D020000}"/>
    <cellStyle name="40 % – Zvýraznění1 2 4" xfId="681" xr:uid="{00000000-0005-0000-0000-00005E020000}"/>
    <cellStyle name="40 % – Zvýraznění1 2 5" xfId="682" xr:uid="{00000000-0005-0000-0000-00005F020000}"/>
    <cellStyle name="40 % – Zvýraznění1 2 6" xfId="683" xr:uid="{00000000-0005-0000-0000-000060020000}"/>
    <cellStyle name="40 % – Zvýraznění1 2 7" xfId="684" xr:uid="{00000000-0005-0000-0000-000061020000}"/>
    <cellStyle name="40 % – Zvýraznění1 2 8" xfId="685" xr:uid="{00000000-0005-0000-0000-000062020000}"/>
    <cellStyle name="40 % – Zvýraznění1 2 9" xfId="686" xr:uid="{00000000-0005-0000-0000-000063020000}"/>
    <cellStyle name="40 % – Zvýraznění1 3" xfId="687" xr:uid="{00000000-0005-0000-0000-000064020000}"/>
    <cellStyle name="40 % – Zvýraznění1 3 10" xfId="688" xr:uid="{00000000-0005-0000-0000-000065020000}"/>
    <cellStyle name="40 % – Zvýraznění1 3 11" xfId="689" xr:uid="{00000000-0005-0000-0000-000066020000}"/>
    <cellStyle name="40 % – Zvýraznění1 3 2" xfId="690" xr:uid="{00000000-0005-0000-0000-000067020000}"/>
    <cellStyle name="40 % – Zvýraznění1 3 3" xfId="691" xr:uid="{00000000-0005-0000-0000-000068020000}"/>
    <cellStyle name="40 % – Zvýraznění1 3 4" xfId="692" xr:uid="{00000000-0005-0000-0000-000069020000}"/>
    <cellStyle name="40 % – Zvýraznění1 3 5" xfId="693" xr:uid="{00000000-0005-0000-0000-00006A020000}"/>
    <cellStyle name="40 % – Zvýraznění1 3 6" xfId="694" xr:uid="{00000000-0005-0000-0000-00006B020000}"/>
    <cellStyle name="40 % – Zvýraznění1 3 7" xfId="695" xr:uid="{00000000-0005-0000-0000-00006C020000}"/>
    <cellStyle name="40 % – Zvýraznění1 3 8" xfId="696" xr:uid="{00000000-0005-0000-0000-00006D020000}"/>
    <cellStyle name="40 % – Zvýraznění1 3 9" xfId="697" xr:uid="{00000000-0005-0000-0000-00006E020000}"/>
    <cellStyle name="40 % – Zvýraznění1 4" xfId="698" xr:uid="{00000000-0005-0000-0000-00006F020000}"/>
    <cellStyle name="40 % – Zvýraznění1 4 10" xfId="699" xr:uid="{00000000-0005-0000-0000-000070020000}"/>
    <cellStyle name="40 % – Zvýraznění1 4 11" xfId="700" xr:uid="{00000000-0005-0000-0000-000071020000}"/>
    <cellStyle name="40 % – Zvýraznění1 4 2" xfId="701" xr:uid="{00000000-0005-0000-0000-000072020000}"/>
    <cellStyle name="40 % – Zvýraznění1 4 3" xfId="702" xr:uid="{00000000-0005-0000-0000-000073020000}"/>
    <cellStyle name="40 % – Zvýraznění1 4 4" xfId="703" xr:uid="{00000000-0005-0000-0000-000074020000}"/>
    <cellStyle name="40 % – Zvýraznění1 4 5" xfId="704" xr:uid="{00000000-0005-0000-0000-000075020000}"/>
    <cellStyle name="40 % – Zvýraznění1 4 6" xfId="705" xr:uid="{00000000-0005-0000-0000-000076020000}"/>
    <cellStyle name="40 % – Zvýraznění1 4 7" xfId="706" xr:uid="{00000000-0005-0000-0000-000077020000}"/>
    <cellStyle name="40 % – Zvýraznění1 4 8" xfId="707" xr:uid="{00000000-0005-0000-0000-000078020000}"/>
    <cellStyle name="40 % – Zvýraznění1 4 9" xfId="708" xr:uid="{00000000-0005-0000-0000-000079020000}"/>
    <cellStyle name="40 % – Zvýraznění2 2" xfId="709" xr:uid="{00000000-0005-0000-0000-00007B020000}"/>
    <cellStyle name="40 % – Zvýraznění2 2 10" xfId="710" xr:uid="{00000000-0005-0000-0000-00007C020000}"/>
    <cellStyle name="40 % – Zvýraznění2 2 11" xfId="711" xr:uid="{00000000-0005-0000-0000-00007D020000}"/>
    <cellStyle name="40 % – Zvýraznění2 2 12" xfId="712" xr:uid="{00000000-0005-0000-0000-00007E020000}"/>
    <cellStyle name="40 % – Zvýraznění2 2 13" xfId="713" xr:uid="{00000000-0005-0000-0000-00007F020000}"/>
    <cellStyle name="40 % – Zvýraznění2 2 14" xfId="714" xr:uid="{00000000-0005-0000-0000-000080020000}"/>
    <cellStyle name="40 % – Zvýraznění2 2 15" xfId="715" xr:uid="{00000000-0005-0000-0000-000081020000}"/>
    <cellStyle name="40 % – Zvýraznění2 2 16" xfId="716" xr:uid="{00000000-0005-0000-0000-000082020000}"/>
    <cellStyle name="40 % – Zvýraznění2 2 2" xfId="717" xr:uid="{00000000-0005-0000-0000-000083020000}"/>
    <cellStyle name="40 % – Zvýraznění2 2 3" xfId="718" xr:uid="{00000000-0005-0000-0000-000084020000}"/>
    <cellStyle name="40 % – Zvýraznění2 2 4" xfId="719" xr:uid="{00000000-0005-0000-0000-000085020000}"/>
    <cellStyle name="40 % – Zvýraznění2 2 5" xfId="720" xr:uid="{00000000-0005-0000-0000-000086020000}"/>
    <cellStyle name="40 % – Zvýraznění2 2 6" xfId="721" xr:uid="{00000000-0005-0000-0000-000087020000}"/>
    <cellStyle name="40 % – Zvýraznění2 2 7" xfId="722" xr:uid="{00000000-0005-0000-0000-000088020000}"/>
    <cellStyle name="40 % – Zvýraznění2 2 8" xfId="723" xr:uid="{00000000-0005-0000-0000-000089020000}"/>
    <cellStyle name="40 % – Zvýraznění2 2 9" xfId="724" xr:uid="{00000000-0005-0000-0000-00008A020000}"/>
    <cellStyle name="40 % – Zvýraznění2 3" xfId="725" xr:uid="{00000000-0005-0000-0000-00008B020000}"/>
    <cellStyle name="40 % – Zvýraznění2 3 10" xfId="726" xr:uid="{00000000-0005-0000-0000-00008C020000}"/>
    <cellStyle name="40 % – Zvýraznění2 3 11" xfId="727" xr:uid="{00000000-0005-0000-0000-00008D020000}"/>
    <cellStyle name="40 % – Zvýraznění2 3 2" xfId="728" xr:uid="{00000000-0005-0000-0000-00008E020000}"/>
    <cellStyle name="40 % – Zvýraznění2 3 3" xfId="729" xr:uid="{00000000-0005-0000-0000-00008F020000}"/>
    <cellStyle name="40 % – Zvýraznění2 3 4" xfId="730" xr:uid="{00000000-0005-0000-0000-000090020000}"/>
    <cellStyle name="40 % – Zvýraznění2 3 5" xfId="731" xr:uid="{00000000-0005-0000-0000-000091020000}"/>
    <cellStyle name="40 % – Zvýraznění2 3 6" xfId="732" xr:uid="{00000000-0005-0000-0000-000092020000}"/>
    <cellStyle name="40 % – Zvýraznění2 3 7" xfId="733" xr:uid="{00000000-0005-0000-0000-000093020000}"/>
    <cellStyle name="40 % – Zvýraznění2 3 8" xfId="734" xr:uid="{00000000-0005-0000-0000-000094020000}"/>
    <cellStyle name="40 % – Zvýraznění2 3 9" xfId="735" xr:uid="{00000000-0005-0000-0000-000095020000}"/>
    <cellStyle name="40 % – Zvýraznění2 4" xfId="736" xr:uid="{00000000-0005-0000-0000-000096020000}"/>
    <cellStyle name="40 % – Zvýraznění2 4 10" xfId="737" xr:uid="{00000000-0005-0000-0000-000097020000}"/>
    <cellStyle name="40 % – Zvýraznění2 4 11" xfId="738" xr:uid="{00000000-0005-0000-0000-000098020000}"/>
    <cellStyle name="40 % – Zvýraznění2 4 2" xfId="739" xr:uid="{00000000-0005-0000-0000-000099020000}"/>
    <cellStyle name="40 % – Zvýraznění2 4 3" xfId="740" xr:uid="{00000000-0005-0000-0000-00009A020000}"/>
    <cellStyle name="40 % – Zvýraznění2 4 4" xfId="741" xr:uid="{00000000-0005-0000-0000-00009B020000}"/>
    <cellStyle name="40 % – Zvýraznění2 4 5" xfId="742" xr:uid="{00000000-0005-0000-0000-00009C020000}"/>
    <cellStyle name="40 % – Zvýraznění2 4 6" xfId="743" xr:uid="{00000000-0005-0000-0000-00009D020000}"/>
    <cellStyle name="40 % – Zvýraznění2 4 7" xfId="744" xr:uid="{00000000-0005-0000-0000-00009E020000}"/>
    <cellStyle name="40 % – Zvýraznění2 4 8" xfId="745" xr:uid="{00000000-0005-0000-0000-00009F020000}"/>
    <cellStyle name="40 % – Zvýraznění2 4 9" xfId="746" xr:uid="{00000000-0005-0000-0000-0000A0020000}"/>
    <cellStyle name="40 % – Zvýraznění3 2" xfId="747" xr:uid="{00000000-0005-0000-0000-0000A2020000}"/>
    <cellStyle name="40 % – Zvýraznění3 2 10" xfId="748" xr:uid="{00000000-0005-0000-0000-0000A3020000}"/>
    <cellStyle name="40 % – Zvýraznění3 2 11" xfId="749" xr:uid="{00000000-0005-0000-0000-0000A4020000}"/>
    <cellStyle name="40 % – Zvýraznění3 2 12" xfId="750" xr:uid="{00000000-0005-0000-0000-0000A5020000}"/>
    <cellStyle name="40 % – Zvýraznění3 2 13" xfId="751" xr:uid="{00000000-0005-0000-0000-0000A6020000}"/>
    <cellStyle name="40 % – Zvýraznění3 2 14" xfId="752" xr:uid="{00000000-0005-0000-0000-0000A7020000}"/>
    <cellStyle name="40 % – Zvýraznění3 2 15" xfId="753" xr:uid="{00000000-0005-0000-0000-0000A8020000}"/>
    <cellStyle name="40 % – Zvýraznění3 2 16" xfId="754" xr:uid="{00000000-0005-0000-0000-0000A9020000}"/>
    <cellStyle name="40 % – Zvýraznění3 2 2" xfId="755" xr:uid="{00000000-0005-0000-0000-0000AA020000}"/>
    <cellStyle name="40 % – Zvýraznění3 2 3" xfId="756" xr:uid="{00000000-0005-0000-0000-0000AB020000}"/>
    <cellStyle name="40 % – Zvýraznění3 2 4" xfId="757" xr:uid="{00000000-0005-0000-0000-0000AC020000}"/>
    <cellStyle name="40 % – Zvýraznění3 2 5" xfId="758" xr:uid="{00000000-0005-0000-0000-0000AD020000}"/>
    <cellStyle name="40 % – Zvýraznění3 2 6" xfId="759" xr:uid="{00000000-0005-0000-0000-0000AE020000}"/>
    <cellStyle name="40 % – Zvýraznění3 2 7" xfId="760" xr:uid="{00000000-0005-0000-0000-0000AF020000}"/>
    <cellStyle name="40 % – Zvýraznění3 2 8" xfId="761" xr:uid="{00000000-0005-0000-0000-0000B0020000}"/>
    <cellStyle name="40 % – Zvýraznění3 2 9" xfId="762" xr:uid="{00000000-0005-0000-0000-0000B1020000}"/>
    <cellStyle name="40 % – Zvýraznění3 3" xfId="763" xr:uid="{00000000-0005-0000-0000-0000B2020000}"/>
    <cellStyle name="40 % – Zvýraznění3 3 10" xfId="764" xr:uid="{00000000-0005-0000-0000-0000B3020000}"/>
    <cellStyle name="40 % – Zvýraznění3 3 11" xfId="765" xr:uid="{00000000-0005-0000-0000-0000B4020000}"/>
    <cellStyle name="40 % – Zvýraznění3 3 2" xfId="766" xr:uid="{00000000-0005-0000-0000-0000B5020000}"/>
    <cellStyle name="40 % – Zvýraznění3 3 3" xfId="767" xr:uid="{00000000-0005-0000-0000-0000B6020000}"/>
    <cellStyle name="40 % – Zvýraznění3 3 4" xfId="768" xr:uid="{00000000-0005-0000-0000-0000B7020000}"/>
    <cellStyle name="40 % – Zvýraznění3 3 5" xfId="769" xr:uid="{00000000-0005-0000-0000-0000B8020000}"/>
    <cellStyle name="40 % – Zvýraznění3 3 6" xfId="770" xr:uid="{00000000-0005-0000-0000-0000B9020000}"/>
    <cellStyle name="40 % – Zvýraznění3 3 7" xfId="771" xr:uid="{00000000-0005-0000-0000-0000BA020000}"/>
    <cellStyle name="40 % – Zvýraznění3 3 8" xfId="772" xr:uid="{00000000-0005-0000-0000-0000BB020000}"/>
    <cellStyle name="40 % – Zvýraznění3 3 9" xfId="773" xr:uid="{00000000-0005-0000-0000-0000BC020000}"/>
    <cellStyle name="40 % – Zvýraznění3 4" xfId="774" xr:uid="{00000000-0005-0000-0000-0000BD020000}"/>
    <cellStyle name="40 % – Zvýraznění3 4 10" xfId="775" xr:uid="{00000000-0005-0000-0000-0000BE020000}"/>
    <cellStyle name="40 % – Zvýraznění3 4 11" xfId="776" xr:uid="{00000000-0005-0000-0000-0000BF020000}"/>
    <cellStyle name="40 % – Zvýraznění3 4 2" xfId="777" xr:uid="{00000000-0005-0000-0000-0000C0020000}"/>
    <cellStyle name="40 % – Zvýraznění3 4 3" xfId="778" xr:uid="{00000000-0005-0000-0000-0000C1020000}"/>
    <cellStyle name="40 % – Zvýraznění3 4 4" xfId="779" xr:uid="{00000000-0005-0000-0000-0000C2020000}"/>
    <cellStyle name="40 % – Zvýraznění3 4 5" xfId="780" xr:uid="{00000000-0005-0000-0000-0000C3020000}"/>
    <cellStyle name="40 % – Zvýraznění3 4 6" xfId="781" xr:uid="{00000000-0005-0000-0000-0000C4020000}"/>
    <cellStyle name="40 % – Zvýraznění3 4 7" xfId="782" xr:uid="{00000000-0005-0000-0000-0000C5020000}"/>
    <cellStyle name="40 % – Zvýraznění3 4 8" xfId="783" xr:uid="{00000000-0005-0000-0000-0000C6020000}"/>
    <cellStyle name="40 % – Zvýraznění3 4 9" xfId="784" xr:uid="{00000000-0005-0000-0000-0000C7020000}"/>
    <cellStyle name="40 % – Zvýraznění4 2" xfId="785" xr:uid="{00000000-0005-0000-0000-0000C9020000}"/>
    <cellStyle name="40 % – Zvýraznění4 2 10" xfId="786" xr:uid="{00000000-0005-0000-0000-0000CA020000}"/>
    <cellStyle name="40 % – Zvýraznění4 2 11" xfId="787" xr:uid="{00000000-0005-0000-0000-0000CB020000}"/>
    <cellStyle name="40 % – Zvýraznění4 2 12" xfId="788" xr:uid="{00000000-0005-0000-0000-0000CC020000}"/>
    <cellStyle name="40 % – Zvýraznění4 2 13" xfId="789" xr:uid="{00000000-0005-0000-0000-0000CD020000}"/>
    <cellStyle name="40 % – Zvýraznění4 2 14" xfId="790" xr:uid="{00000000-0005-0000-0000-0000CE020000}"/>
    <cellStyle name="40 % – Zvýraznění4 2 15" xfId="791" xr:uid="{00000000-0005-0000-0000-0000CF020000}"/>
    <cellStyle name="40 % – Zvýraznění4 2 16" xfId="792" xr:uid="{00000000-0005-0000-0000-0000D0020000}"/>
    <cellStyle name="40 % – Zvýraznění4 2 2" xfId="793" xr:uid="{00000000-0005-0000-0000-0000D1020000}"/>
    <cellStyle name="40 % – Zvýraznění4 2 3" xfId="794" xr:uid="{00000000-0005-0000-0000-0000D2020000}"/>
    <cellStyle name="40 % – Zvýraznění4 2 4" xfId="795" xr:uid="{00000000-0005-0000-0000-0000D3020000}"/>
    <cellStyle name="40 % – Zvýraznění4 2 5" xfId="796" xr:uid="{00000000-0005-0000-0000-0000D4020000}"/>
    <cellStyle name="40 % – Zvýraznění4 2 6" xfId="797" xr:uid="{00000000-0005-0000-0000-0000D5020000}"/>
    <cellStyle name="40 % – Zvýraznění4 2 7" xfId="798" xr:uid="{00000000-0005-0000-0000-0000D6020000}"/>
    <cellStyle name="40 % – Zvýraznění4 2 8" xfId="799" xr:uid="{00000000-0005-0000-0000-0000D7020000}"/>
    <cellStyle name="40 % – Zvýraznění4 2 9" xfId="800" xr:uid="{00000000-0005-0000-0000-0000D8020000}"/>
    <cellStyle name="40 % – Zvýraznění4 3" xfId="801" xr:uid="{00000000-0005-0000-0000-0000D9020000}"/>
    <cellStyle name="40 % – Zvýraznění4 3 10" xfId="802" xr:uid="{00000000-0005-0000-0000-0000DA020000}"/>
    <cellStyle name="40 % – Zvýraznění4 3 11" xfId="803" xr:uid="{00000000-0005-0000-0000-0000DB020000}"/>
    <cellStyle name="40 % – Zvýraznění4 3 2" xfId="804" xr:uid="{00000000-0005-0000-0000-0000DC020000}"/>
    <cellStyle name="40 % – Zvýraznění4 3 3" xfId="805" xr:uid="{00000000-0005-0000-0000-0000DD020000}"/>
    <cellStyle name="40 % – Zvýraznění4 3 4" xfId="806" xr:uid="{00000000-0005-0000-0000-0000DE020000}"/>
    <cellStyle name="40 % – Zvýraznění4 3 5" xfId="807" xr:uid="{00000000-0005-0000-0000-0000DF020000}"/>
    <cellStyle name="40 % – Zvýraznění4 3 6" xfId="808" xr:uid="{00000000-0005-0000-0000-0000E0020000}"/>
    <cellStyle name="40 % – Zvýraznění4 3 7" xfId="809" xr:uid="{00000000-0005-0000-0000-0000E1020000}"/>
    <cellStyle name="40 % – Zvýraznění4 3 8" xfId="810" xr:uid="{00000000-0005-0000-0000-0000E2020000}"/>
    <cellStyle name="40 % – Zvýraznění4 3 9" xfId="811" xr:uid="{00000000-0005-0000-0000-0000E3020000}"/>
    <cellStyle name="40 % – Zvýraznění4 4" xfId="812" xr:uid="{00000000-0005-0000-0000-0000E4020000}"/>
    <cellStyle name="40 % – Zvýraznění4 4 10" xfId="813" xr:uid="{00000000-0005-0000-0000-0000E5020000}"/>
    <cellStyle name="40 % – Zvýraznění4 4 11" xfId="814" xr:uid="{00000000-0005-0000-0000-0000E6020000}"/>
    <cellStyle name="40 % – Zvýraznění4 4 2" xfId="815" xr:uid="{00000000-0005-0000-0000-0000E7020000}"/>
    <cellStyle name="40 % – Zvýraznění4 4 3" xfId="816" xr:uid="{00000000-0005-0000-0000-0000E8020000}"/>
    <cellStyle name="40 % – Zvýraznění4 4 4" xfId="817" xr:uid="{00000000-0005-0000-0000-0000E9020000}"/>
    <cellStyle name="40 % – Zvýraznění4 4 5" xfId="818" xr:uid="{00000000-0005-0000-0000-0000EA020000}"/>
    <cellStyle name="40 % – Zvýraznění4 4 6" xfId="819" xr:uid="{00000000-0005-0000-0000-0000EB020000}"/>
    <cellStyle name="40 % – Zvýraznění4 4 7" xfId="820" xr:uid="{00000000-0005-0000-0000-0000EC020000}"/>
    <cellStyle name="40 % – Zvýraznění4 4 8" xfId="821" xr:uid="{00000000-0005-0000-0000-0000ED020000}"/>
    <cellStyle name="40 % – Zvýraznění4 4 9" xfId="822" xr:uid="{00000000-0005-0000-0000-0000EE020000}"/>
    <cellStyle name="40 % – Zvýraznění5 2" xfId="823" xr:uid="{00000000-0005-0000-0000-0000F0020000}"/>
    <cellStyle name="40 % – Zvýraznění5 2 10" xfId="824" xr:uid="{00000000-0005-0000-0000-0000F1020000}"/>
    <cellStyle name="40 % – Zvýraznění5 2 11" xfId="825" xr:uid="{00000000-0005-0000-0000-0000F2020000}"/>
    <cellStyle name="40 % – Zvýraznění5 2 12" xfId="826" xr:uid="{00000000-0005-0000-0000-0000F3020000}"/>
    <cellStyle name="40 % – Zvýraznění5 2 13" xfId="827" xr:uid="{00000000-0005-0000-0000-0000F4020000}"/>
    <cellStyle name="40 % – Zvýraznění5 2 14" xfId="828" xr:uid="{00000000-0005-0000-0000-0000F5020000}"/>
    <cellStyle name="40 % – Zvýraznění5 2 15" xfId="829" xr:uid="{00000000-0005-0000-0000-0000F6020000}"/>
    <cellStyle name="40 % – Zvýraznění5 2 16" xfId="830" xr:uid="{00000000-0005-0000-0000-0000F7020000}"/>
    <cellStyle name="40 % – Zvýraznění5 2 2" xfId="831" xr:uid="{00000000-0005-0000-0000-0000F8020000}"/>
    <cellStyle name="40 % – Zvýraznění5 2 3" xfId="832" xr:uid="{00000000-0005-0000-0000-0000F9020000}"/>
    <cellStyle name="40 % – Zvýraznění5 2 4" xfId="833" xr:uid="{00000000-0005-0000-0000-0000FA020000}"/>
    <cellStyle name="40 % – Zvýraznění5 2 5" xfId="834" xr:uid="{00000000-0005-0000-0000-0000FB020000}"/>
    <cellStyle name="40 % – Zvýraznění5 2 6" xfId="835" xr:uid="{00000000-0005-0000-0000-0000FC020000}"/>
    <cellStyle name="40 % – Zvýraznění5 2 7" xfId="836" xr:uid="{00000000-0005-0000-0000-0000FD020000}"/>
    <cellStyle name="40 % – Zvýraznění5 2 8" xfId="837" xr:uid="{00000000-0005-0000-0000-0000FE020000}"/>
    <cellStyle name="40 % – Zvýraznění5 2 9" xfId="838" xr:uid="{00000000-0005-0000-0000-0000FF020000}"/>
    <cellStyle name="40 % – Zvýraznění5 3" xfId="839" xr:uid="{00000000-0005-0000-0000-000000030000}"/>
    <cellStyle name="40 % – Zvýraznění5 3 10" xfId="840" xr:uid="{00000000-0005-0000-0000-000001030000}"/>
    <cellStyle name="40 % – Zvýraznění5 3 11" xfId="841" xr:uid="{00000000-0005-0000-0000-000002030000}"/>
    <cellStyle name="40 % – Zvýraznění5 3 2" xfId="842" xr:uid="{00000000-0005-0000-0000-000003030000}"/>
    <cellStyle name="40 % – Zvýraznění5 3 3" xfId="843" xr:uid="{00000000-0005-0000-0000-000004030000}"/>
    <cellStyle name="40 % – Zvýraznění5 3 4" xfId="844" xr:uid="{00000000-0005-0000-0000-000005030000}"/>
    <cellStyle name="40 % – Zvýraznění5 3 5" xfId="845" xr:uid="{00000000-0005-0000-0000-000006030000}"/>
    <cellStyle name="40 % – Zvýraznění5 3 6" xfId="846" xr:uid="{00000000-0005-0000-0000-000007030000}"/>
    <cellStyle name="40 % – Zvýraznění5 3 7" xfId="847" xr:uid="{00000000-0005-0000-0000-000008030000}"/>
    <cellStyle name="40 % – Zvýraznění5 3 8" xfId="848" xr:uid="{00000000-0005-0000-0000-000009030000}"/>
    <cellStyle name="40 % – Zvýraznění5 3 9" xfId="849" xr:uid="{00000000-0005-0000-0000-00000A030000}"/>
    <cellStyle name="40 % – Zvýraznění5 4" xfId="850" xr:uid="{00000000-0005-0000-0000-00000B030000}"/>
    <cellStyle name="40 % – Zvýraznění5 4 10" xfId="851" xr:uid="{00000000-0005-0000-0000-00000C030000}"/>
    <cellStyle name="40 % – Zvýraznění5 4 11" xfId="852" xr:uid="{00000000-0005-0000-0000-00000D030000}"/>
    <cellStyle name="40 % – Zvýraznění5 4 2" xfId="853" xr:uid="{00000000-0005-0000-0000-00000E030000}"/>
    <cellStyle name="40 % – Zvýraznění5 4 3" xfId="854" xr:uid="{00000000-0005-0000-0000-00000F030000}"/>
    <cellStyle name="40 % – Zvýraznění5 4 4" xfId="855" xr:uid="{00000000-0005-0000-0000-000010030000}"/>
    <cellStyle name="40 % – Zvýraznění5 4 5" xfId="856" xr:uid="{00000000-0005-0000-0000-000011030000}"/>
    <cellStyle name="40 % – Zvýraznění5 4 6" xfId="857" xr:uid="{00000000-0005-0000-0000-000012030000}"/>
    <cellStyle name="40 % – Zvýraznění5 4 7" xfId="858" xr:uid="{00000000-0005-0000-0000-000013030000}"/>
    <cellStyle name="40 % – Zvýraznění5 4 8" xfId="859" xr:uid="{00000000-0005-0000-0000-000014030000}"/>
    <cellStyle name="40 % – Zvýraznění5 4 9" xfId="860" xr:uid="{00000000-0005-0000-0000-000015030000}"/>
    <cellStyle name="40 % – Zvýraznění6 2" xfId="861" xr:uid="{00000000-0005-0000-0000-000017030000}"/>
    <cellStyle name="40 % – Zvýraznění6 2 10" xfId="862" xr:uid="{00000000-0005-0000-0000-000018030000}"/>
    <cellStyle name="40 % – Zvýraznění6 2 11" xfId="863" xr:uid="{00000000-0005-0000-0000-000019030000}"/>
    <cellStyle name="40 % – Zvýraznění6 2 12" xfId="864" xr:uid="{00000000-0005-0000-0000-00001A030000}"/>
    <cellStyle name="40 % – Zvýraznění6 2 13" xfId="865" xr:uid="{00000000-0005-0000-0000-00001B030000}"/>
    <cellStyle name="40 % – Zvýraznění6 2 14" xfId="866" xr:uid="{00000000-0005-0000-0000-00001C030000}"/>
    <cellStyle name="40 % – Zvýraznění6 2 15" xfId="867" xr:uid="{00000000-0005-0000-0000-00001D030000}"/>
    <cellStyle name="40 % – Zvýraznění6 2 16" xfId="868" xr:uid="{00000000-0005-0000-0000-00001E030000}"/>
    <cellStyle name="40 % – Zvýraznění6 2 2" xfId="869" xr:uid="{00000000-0005-0000-0000-00001F030000}"/>
    <cellStyle name="40 % – Zvýraznění6 2 3" xfId="870" xr:uid="{00000000-0005-0000-0000-000020030000}"/>
    <cellStyle name="40 % – Zvýraznění6 2 4" xfId="871" xr:uid="{00000000-0005-0000-0000-000021030000}"/>
    <cellStyle name="40 % – Zvýraznění6 2 5" xfId="872" xr:uid="{00000000-0005-0000-0000-000022030000}"/>
    <cellStyle name="40 % – Zvýraznění6 2 6" xfId="873" xr:uid="{00000000-0005-0000-0000-000023030000}"/>
    <cellStyle name="40 % – Zvýraznění6 2 7" xfId="874" xr:uid="{00000000-0005-0000-0000-000024030000}"/>
    <cellStyle name="40 % – Zvýraznění6 2 8" xfId="875" xr:uid="{00000000-0005-0000-0000-000025030000}"/>
    <cellStyle name="40 % – Zvýraznění6 2 9" xfId="876" xr:uid="{00000000-0005-0000-0000-000026030000}"/>
    <cellStyle name="40 % – Zvýraznění6 3" xfId="877" xr:uid="{00000000-0005-0000-0000-000027030000}"/>
    <cellStyle name="40 % – Zvýraznění6 3 10" xfId="878" xr:uid="{00000000-0005-0000-0000-000028030000}"/>
    <cellStyle name="40 % – Zvýraznění6 3 11" xfId="879" xr:uid="{00000000-0005-0000-0000-000029030000}"/>
    <cellStyle name="40 % – Zvýraznění6 3 2" xfId="880" xr:uid="{00000000-0005-0000-0000-00002A030000}"/>
    <cellStyle name="40 % – Zvýraznění6 3 2 2" xfId="881" xr:uid="{00000000-0005-0000-0000-00002B030000}"/>
    <cellStyle name="40 % – Zvýraznění6 3 3" xfId="882" xr:uid="{00000000-0005-0000-0000-00002C030000}"/>
    <cellStyle name="40 % – Zvýraznění6 3 3 2" xfId="883" xr:uid="{00000000-0005-0000-0000-00002D030000}"/>
    <cellStyle name="40 % – Zvýraznění6 3 4" xfId="884" xr:uid="{00000000-0005-0000-0000-00002E030000}"/>
    <cellStyle name="40 % – Zvýraznění6 3 5" xfId="885" xr:uid="{00000000-0005-0000-0000-00002F030000}"/>
    <cellStyle name="40 % – Zvýraznění6 3 6" xfId="886" xr:uid="{00000000-0005-0000-0000-000030030000}"/>
    <cellStyle name="40 % – Zvýraznění6 3 7" xfId="887" xr:uid="{00000000-0005-0000-0000-000031030000}"/>
    <cellStyle name="40 % – Zvýraznění6 3 8" xfId="888" xr:uid="{00000000-0005-0000-0000-000032030000}"/>
    <cellStyle name="40 % – Zvýraznění6 3 9" xfId="889" xr:uid="{00000000-0005-0000-0000-000033030000}"/>
    <cellStyle name="40 % – Zvýraznění6 4" xfId="890" xr:uid="{00000000-0005-0000-0000-000034030000}"/>
    <cellStyle name="40 % – Zvýraznění6 4 10" xfId="891" xr:uid="{00000000-0005-0000-0000-000035030000}"/>
    <cellStyle name="40 % – Zvýraznění6 4 11" xfId="892" xr:uid="{00000000-0005-0000-0000-000036030000}"/>
    <cellStyle name="40 % – Zvýraznění6 4 2" xfId="893" xr:uid="{00000000-0005-0000-0000-000037030000}"/>
    <cellStyle name="40 % – Zvýraznění6 4 3" xfId="894" xr:uid="{00000000-0005-0000-0000-000038030000}"/>
    <cellStyle name="40 % – Zvýraznění6 4 4" xfId="895" xr:uid="{00000000-0005-0000-0000-000039030000}"/>
    <cellStyle name="40 % – Zvýraznění6 4 5" xfId="896" xr:uid="{00000000-0005-0000-0000-00003A030000}"/>
    <cellStyle name="40 % – Zvýraznění6 4 6" xfId="897" xr:uid="{00000000-0005-0000-0000-00003B030000}"/>
    <cellStyle name="40 % – Zvýraznění6 4 7" xfId="898" xr:uid="{00000000-0005-0000-0000-00003C030000}"/>
    <cellStyle name="40 % – Zvýraznění6 4 8" xfId="899" xr:uid="{00000000-0005-0000-0000-00003D030000}"/>
    <cellStyle name="40 % – Zvýraznění6 4 9" xfId="900" xr:uid="{00000000-0005-0000-0000-00003E030000}"/>
    <cellStyle name="40 % - zvýraznenie1" xfId="19" xr:uid="{00000000-0005-0000-0000-00003F030000}"/>
    <cellStyle name="40 % - zvýraznenie2" xfId="20" xr:uid="{00000000-0005-0000-0000-000040030000}"/>
    <cellStyle name="40 % - zvýraznenie3" xfId="21" xr:uid="{00000000-0005-0000-0000-000041030000}"/>
    <cellStyle name="40 % - zvýraznenie4" xfId="22" xr:uid="{00000000-0005-0000-0000-000042030000}"/>
    <cellStyle name="40 % - zvýraznenie5" xfId="23" xr:uid="{00000000-0005-0000-0000-000043030000}"/>
    <cellStyle name="40 % - zvýraznenie6" xfId="24" xr:uid="{00000000-0005-0000-0000-000044030000}"/>
    <cellStyle name="5" xfId="901" xr:uid="{00000000-0005-0000-0000-000045030000}"/>
    <cellStyle name="5 10" xfId="902" xr:uid="{00000000-0005-0000-0000-000046030000}"/>
    <cellStyle name="5 11" xfId="903" xr:uid="{00000000-0005-0000-0000-000047030000}"/>
    <cellStyle name="5 12" xfId="904" xr:uid="{00000000-0005-0000-0000-000048030000}"/>
    <cellStyle name="5 13" xfId="905" xr:uid="{00000000-0005-0000-0000-000049030000}"/>
    <cellStyle name="5 14" xfId="906" xr:uid="{00000000-0005-0000-0000-00004A030000}"/>
    <cellStyle name="5 15" xfId="907" xr:uid="{00000000-0005-0000-0000-00004B030000}"/>
    <cellStyle name="5 16" xfId="908" xr:uid="{00000000-0005-0000-0000-00004C030000}"/>
    <cellStyle name="5 17" xfId="909" xr:uid="{00000000-0005-0000-0000-00004D030000}"/>
    <cellStyle name="5 18" xfId="910" xr:uid="{00000000-0005-0000-0000-00004E030000}"/>
    <cellStyle name="5 19" xfId="911" xr:uid="{00000000-0005-0000-0000-00004F030000}"/>
    <cellStyle name="5 2" xfId="912" xr:uid="{00000000-0005-0000-0000-000050030000}"/>
    <cellStyle name="5 20" xfId="913" xr:uid="{00000000-0005-0000-0000-000051030000}"/>
    <cellStyle name="5 21" xfId="914" xr:uid="{00000000-0005-0000-0000-000052030000}"/>
    <cellStyle name="5 22" xfId="915" xr:uid="{00000000-0005-0000-0000-000053030000}"/>
    <cellStyle name="5 3" xfId="916" xr:uid="{00000000-0005-0000-0000-000054030000}"/>
    <cellStyle name="5 4" xfId="917" xr:uid="{00000000-0005-0000-0000-000055030000}"/>
    <cellStyle name="5 5" xfId="918" xr:uid="{00000000-0005-0000-0000-000056030000}"/>
    <cellStyle name="5 6" xfId="919" xr:uid="{00000000-0005-0000-0000-000057030000}"/>
    <cellStyle name="5 7" xfId="920" xr:uid="{00000000-0005-0000-0000-000058030000}"/>
    <cellStyle name="5 8" xfId="921" xr:uid="{00000000-0005-0000-0000-000059030000}"/>
    <cellStyle name="5 9" xfId="922" xr:uid="{00000000-0005-0000-0000-00005A030000}"/>
    <cellStyle name="60 % – Zvýraznění 1" xfId="25" builtinId="32" customBuiltin="1"/>
    <cellStyle name="60 % – Zvýraznění 2" xfId="26" builtinId="36" customBuiltin="1"/>
    <cellStyle name="60 % – Zvýraznění 3" xfId="27" builtinId="40" customBuiltin="1"/>
    <cellStyle name="60 % – Zvýraznění 4" xfId="28" builtinId="44" customBuiltin="1"/>
    <cellStyle name="60 % – Zvýraznění 5" xfId="29" builtinId="48" customBuiltin="1"/>
    <cellStyle name="60 % – Zvýraznění 6" xfId="30" builtinId="52" customBuiltin="1"/>
    <cellStyle name="60 % – Zvýraznění1 2" xfId="923" xr:uid="{00000000-0005-0000-0000-00005C030000}"/>
    <cellStyle name="60 % – Zvýraznění1 2 10" xfId="924" xr:uid="{00000000-0005-0000-0000-00005D030000}"/>
    <cellStyle name="60 % – Zvýraznění1 2 11" xfId="925" xr:uid="{00000000-0005-0000-0000-00005E030000}"/>
    <cellStyle name="60 % – Zvýraznění1 2 12" xfId="926" xr:uid="{00000000-0005-0000-0000-00005F030000}"/>
    <cellStyle name="60 % – Zvýraznění1 2 13" xfId="927" xr:uid="{00000000-0005-0000-0000-000060030000}"/>
    <cellStyle name="60 % – Zvýraznění1 2 14" xfId="928" xr:uid="{00000000-0005-0000-0000-000061030000}"/>
    <cellStyle name="60 % – Zvýraznění1 2 15" xfId="929" xr:uid="{00000000-0005-0000-0000-000062030000}"/>
    <cellStyle name="60 % – Zvýraznění1 2 16" xfId="930" xr:uid="{00000000-0005-0000-0000-000063030000}"/>
    <cellStyle name="60 % – Zvýraznění1 2 2" xfId="931" xr:uid="{00000000-0005-0000-0000-000064030000}"/>
    <cellStyle name="60 % – Zvýraznění1 2 3" xfId="932" xr:uid="{00000000-0005-0000-0000-000065030000}"/>
    <cellStyle name="60 % – Zvýraznění1 2 4" xfId="933" xr:uid="{00000000-0005-0000-0000-000066030000}"/>
    <cellStyle name="60 % – Zvýraznění1 2 5" xfId="934" xr:uid="{00000000-0005-0000-0000-000067030000}"/>
    <cellStyle name="60 % – Zvýraznění1 2 6" xfId="935" xr:uid="{00000000-0005-0000-0000-000068030000}"/>
    <cellStyle name="60 % – Zvýraznění1 2 7" xfId="936" xr:uid="{00000000-0005-0000-0000-000069030000}"/>
    <cellStyle name="60 % – Zvýraznění1 2 8" xfId="937" xr:uid="{00000000-0005-0000-0000-00006A030000}"/>
    <cellStyle name="60 % – Zvýraznění1 2 9" xfId="938" xr:uid="{00000000-0005-0000-0000-00006B030000}"/>
    <cellStyle name="60 % – Zvýraznění1 3" xfId="939" xr:uid="{00000000-0005-0000-0000-00006C030000}"/>
    <cellStyle name="60 % – Zvýraznění1 3 10" xfId="940" xr:uid="{00000000-0005-0000-0000-00006D030000}"/>
    <cellStyle name="60 % – Zvýraznění1 3 11" xfId="941" xr:uid="{00000000-0005-0000-0000-00006E030000}"/>
    <cellStyle name="60 % – Zvýraznění1 3 2" xfId="942" xr:uid="{00000000-0005-0000-0000-00006F030000}"/>
    <cellStyle name="60 % – Zvýraznění1 3 3" xfId="943" xr:uid="{00000000-0005-0000-0000-000070030000}"/>
    <cellStyle name="60 % – Zvýraznění1 3 4" xfId="944" xr:uid="{00000000-0005-0000-0000-000071030000}"/>
    <cellStyle name="60 % – Zvýraznění1 3 5" xfId="945" xr:uid="{00000000-0005-0000-0000-000072030000}"/>
    <cellStyle name="60 % – Zvýraznění1 3 6" xfId="946" xr:uid="{00000000-0005-0000-0000-000073030000}"/>
    <cellStyle name="60 % – Zvýraznění1 3 7" xfId="947" xr:uid="{00000000-0005-0000-0000-000074030000}"/>
    <cellStyle name="60 % – Zvýraznění1 3 8" xfId="948" xr:uid="{00000000-0005-0000-0000-000075030000}"/>
    <cellStyle name="60 % – Zvýraznění1 3 9" xfId="949" xr:uid="{00000000-0005-0000-0000-000076030000}"/>
    <cellStyle name="60 % – Zvýraznění1 4" xfId="950" xr:uid="{00000000-0005-0000-0000-000077030000}"/>
    <cellStyle name="60 % – Zvýraznění1 4 10" xfId="951" xr:uid="{00000000-0005-0000-0000-000078030000}"/>
    <cellStyle name="60 % – Zvýraznění1 4 11" xfId="952" xr:uid="{00000000-0005-0000-0000-000079030000}"/>
    <cellStyle name="60 % – Zvýraznění1 4 2" xfId="953" xr:uid="{00000000-0005-0000-0000-00007A030000}"/>
    <cellStyle name="60 % – Zvýraznění1 4 3" xfId="954" xr:uid="{00000000-0005-0000-0000-00007B030000}"/>
    <cellStyle name="60 % – Zvýraznění1 4 4" xfId="955" xr:uid="{00000000-0005-0000-0000-00007C030000}"/>
    <cellStyle name="60 % – Zvýraznění1 4 5" xfId="956" xr:uid="{00000000-0005-0000-0000-00007D030000}"/>
    <cellStyle name="60 % – Zvýraznění1 4 6" xfId="957" xr:uid="{00000000-0005-0000-0000-00007E030000}"/>
    <cellStyle name="60 % – Zvýraznění1 4 7" xfId="958" xr:uid="{00000000-0005-0000-0000-00007F030000}"/>
    <cellStyle name="60 % – Zvýraznění1 4 8" xfId="959" xr:uid="{00000000-0005-0000-0000-000080030000}"/>
    <cellStyle name="60 % – Zvýraznění1 4 9" xfId="960" xr:uid="{00000000-0005-0000-0000-000081030000}"/>
    <cellStyle name="60 % – Zvýraznění2 2" xfId="961" xr:uid="{00000000-0005-0000-0000-000083030000}"/>
    <cellStyle name="60 % – Zvýraznění2 2 10" xfId="962" xr:uid="{00000000-0005-0000-0000-000084030000}"/>
    <cellStyle name="60 % – Zvýraznění2 2 11" xfId="963" xr:uid="{00000000-0005-0000-0000-000085030000}"/>
    <cellStyle name="60 % – Zvýraznění2 2 12" xfId="964" xr:uid="{00000000-0005-0000-0000-000086030000}"/>
    <cellStyle name="60 % – Zvýraznění2 2 13" xfId="965" xr:uid="{00000000-0005-0000-0000-000087030000}"/>
    <cellStyle name="60 % – Zvýraznění2 2 14" xfId="966" xr:uid="{00000000-0005-0000-0000-000088030000}"/>
    <cellStyle name="60 % – Zvýraznění2 2 15" xfId="967" xr:uid="{00000000-0005-0000-0000-000089030000}"/>
    <cellStyle name="60 % – Zvýraznění2 2 16" xfId="968" xr:uid="{00000000-0005-0000-0000-00008A030000}"/>
    <cellStyle name="60 % – Zvýraznění2 2 2" xfId="969" xr:uid="{00000000-0005-0000-0000-00008B030000}"/>
    <cellStyle name="60 % – Zvýraznění2 2 3" xfId="970" xr:uid="{00000000-0005-0000-0000-00008C030000}"/>
    <cellStyle name="60 % – Zvýraznění2 2 4" xfId="971" xr:uid="{00000000-0005-0000-0000-00008D030000}"/>
    <cellStyle name="60 % – Zvýraznění2 2 5" xfId="972" xr:uid="{00000000-0005-0000-0000-00008E030000}"/>
    <cellStyle name="60 % – Zvýraznění2 2 6" xfId="973" xr:uid="{00000000-0005-0000-0000-00008F030000}"/>
    <cellStyle name="60 % – Zvýraznění2 2 7" xfId="974" xr:uid="{00000000-0005-0000-0000-000090030000}"/>
    <cellStyle name="60 % – Zvýraznění2 2 8" xfId="975" xr:uid="{00000000-0005-0000-0000-000091030000}"/>
    <cellStyle name="60 % – Zvýraznění2 2 9" xfId="976" xr:uid="{00000000-0005-0000-0000-000092030000}"/>
    <cellStyle name="60 % – Zvýraznění2 3" xfId="977" xr:uid="{00000000-0005-0000-0000-000093030000}"/>
    <cellStyle name="60 % – Zvýraznění2 3 10" xfId="978" xr:uid="{00000000-0005-0000-0000-000094030000}"/>
    <cellStyle name="60 % – Zvýraznění2 3 11" xfId="979" xr:uid="{00000000-0005-0000-0000-000095030000}"/>
    <cellStyle name="60 % – Zvýraznění2 3 2" xfId="980" xr:uid="{00000000-0005-0000-0000-000096030000}"/>
    <cellStyle name="60 % – Zvýraznění2 3 3" xfId="981" xr:uid="{00000000-0005-0000-0000-000097030000}"/>
    <cellStyle name="60 % – Zvýraznění2 3 4" xfId="982" xr:uid="{00000000-0005-0000-0000-000098030000}"/>
    <cellStyle name="60 % – Zvýraznění2 3 5" xfId="983" xr:uid="{00000000-0005-0000-0000-000099030000}"/>
    <cellStyle name="60 % – Zvýraznění2 3 6" xfId="984" xr:uid="{00000000-0005-0000-0000-00009A030000}"/>
    <cellStyle name="60 % – Zvýraznění2 3 7" xfId="985" xr:uid="{00000000-0005-0000-0000-00009B030000}"/>
    <cellStyle name="60 % – Zvýraznění2 3 8" xfId="986" xr:uid="{00000000-0005-0000-0000-00009C030000}"/>
    <cellStyle name="60 % – Zvýraznění2 3 9" xfId="987" xr:uid="{00000000-0005-0000-0000-00009D030000}"/>
    <cellStyle name="60 % – Zvýraznění2 4" xfId="988" xr:uid="{00000000-0005-0000-0000-00009E030000}"/>
    <cellStyle name="60 % – Zvýraznění2 4 10" xfId="989" xr:uid="{00000000-0005-0000-0000-00009F030000}"/>
    <cellStyle name="60 % – Zvýraznění2 4 11" xfId="990" xr:uid="{00000000-0005-0000-0000-0000A0030000}"/>
    <cellStyle name="60 % – Zvýraznění2 4 2" xfId="991" xr:uid="{00000000-0005-0000-0000-0000A1030000}"/>
    <cellStyle name="60 % – Zvýraznění2 4 3" xfId="992" xr:uid="{00000000-0005-0000-0000-0000A2030000}"/>
    <cellStyle name="60 % – Zvýraznění2 4 4" xfId="993" xr:uid="{00000000-0005-0000-0000-0000A3030000}"/>
    <cellStyle name="60 % – Zvýraznění2 4 5" xfId="994" xr:uid="{00000000-0005-0000-0000-0000A4030000}"/>
    <cellStyle name="60 % – Zvýraznění2 4 6" xfId="995" xr:uid="{00000000-0005-0000-0000-0000A5030000}"/>
    <cellStyle name="60 % – Zvýraznění2 4 7" xfId="996" xr:uid="{00000000-0005-0000-0000-0000A6030000}"/>
    <cellStyle name="60 % – Zvýraznění2 4 8" xfId="997" xr:uid="{00000000-0005-0000-0000-0000A7030000}"/>
    <cellStyle name="60 % – Zvýraznění2 4 9" xfId="998" xr:uid="{00000000-0005-0000-0000-0000A8030000}"/>
    <cellStyle name="60 % – Zvýraznění3 2" xfId="999" xr:uid="{00000000-0005-0000-0000-0000AA030000}"/>
    <cellStyle name="60 % – Zvýraznění3 2 10" xfId="1000" xr:uid="{00000000-0005-0000-0000-0000AB030000}"/>
    <cellStyle name="60 % – Zvýraznění3 2 11" xfId="1001" xr:uid="{00000000-0005-0000-0000-0000AC030000}"/>
    <cellStyle name="60 % – Zvýraznění3 2 12" xfId="1002" xr:uid="{00000000-0005-0000-0000-0000AD030000}"/>
    <cellStyle name="60 % – Zvýraznění3 2 13" xfId="1003" xr:uid="{00000000-0005-0000-0000-0000AE030000}"/>
    <cellStyle name="60 % – Zvýraznění3 2 14" xfId="1004" xr:uid="{00000000-0005-0000-0000-0000AF030000}"/>
    <cellStyle name="60 % – Zvýraznění3 2 15" xfId="1005" xr:uid="{00000000-0005-0000-0000-0000B0030000}"/>
    <cellStyle name="60 % – Zvýraznění3 2 16" xfId="1006" xr:uid="{00000000-0005-0000-0000-0000B1030000}"/>
    <cellStyle name="60 % – Zvýraznění3 2 2" xfId="1007" xr:uid="{00000000-0005-0000-0000-0000B2030000}"/>
    <cellStyle name="60 % – Zvýraznění3 2 3" xfId="1008" xr:uid="{00000000-0005-0000-0000-0000B3030000}"/>
    <cellStyle name="60 % – Zvýraznění3 2 4" xfId="1009" xr:uid="{00000000-0005-0000-0000-0000B4030000}"/>
    <cellStyle name="60 % – Zvýraznění3 2 5" xfId="1010" xr:uid="{00000000-0005-0000-0000-0000B5030000}"/>
    <cellStyle name="60 % – Zvýraznění3 2 6" xfId="1011" xr:uid="{00000000-0005-0000-0000-0000B6030000}"/>
    <cellStyle name="60 % – Zvýraznění3 2 7" xfId="1012" xr:uid="{00000000-0005-0000-0000-0000B7030000}"/>
    <cellStyle name="60 % – Zvýraznění3 2 8" xfId="1013" xr:uid="{00000000-0005-0000-0000-0000B8030000}"/>
    <cellStyle name="60 % – Zvýraznění3 2 9" xfId="1014" xr:uid="{00000000-0005-0000-0000-0000B9030000}"/>
    <cellStyle name="60 % – Zvýraznění3 3" xfId="1015" xr:uid="{00000000-0005-0000-0000-0000BA030000}"/>
    <cellStyle name="60 % – Zvýraznění3 3 10" xfId="1016" xr:uid="{00000000-0005-0000-0000-0000BB030000}"/>
    <cellStyle name="60 % – Zvýraznění3 3 11" xfId="1017" xr:uid="{00000000-0005-0000-0000-0000BC030000}"/>
    <cellStyle name="60 % – Zvýraznění3 3 2" xfId="1018" xr:uid="{00000000-0005-0000-0000-0000BD030000}"/>
    <cellStyle name="60 % – Zvýraznění3 3 3" xfId="1019" xr:uid="{00000000-0005-0000-0000-0000BE030000}"/>
    <cellStyle name="60 % – Zvýraznění3 3 4" xfId="1020" xr:uid="{00000000-0005-0000-0000-0000BF030000}"/>
    <cellStyle name="60 % – Zvýraznění3 3 5" xfId="1021" xr:uid="{00000000-0005-0000-0000-0000C0030000}"/>
    <cellStyle name="60 % – Zvýraznění3 3 6" xfId="1022" xr:uid="{00000000-0005-0000-0000-0000C1030000}"/>
    <cellStyle name="60 % – Zvýraznění3 3 7" xfId="1023" xr:uid="{00000000-0005-0000-0000-0000C2030000}"/>
    <cellStyle name="60 % – Zvýraznění3 3 8" xfId="1024" xr:uid="{00000000-0005-0000-0000-0000C3030000}"/>
    <cellStyle name="60 % – Zvýraznění3 3 9" xfId="1025" xr:uid="{00000000-0005-0000-0000-0000C4030000}"/>
    <cellStyle name="60 % – Zvýraznění3 4" xfId="1026" xr:uid="{00000000-0005-0000-0000-0000C5030000}"/>
    <cellStyle name="60 % – Zvýraznění3 4 10" xfId="1027" xr:uid="{00000000-0005-0000-0000-0000C6030000}"/>
    <cellStyle name="60 % – Zvýraznění3 4 11" xfId="1028" xr:uid="{00000000-0005-0000-0000-0000C7030000}"/>
    <cellStyle name="60 % – Zvýraznění3 4 2" xfId="1029" xr:uid="{00000000-0005-0000-0000-0000C8030000}"/>
    <cellStyle name="60 % – Zvýraznění3 4 3" xfId="1030" xr:uid="{00000000-0005-0000-0000-0000C9030000}"/>
    <cellStyle name="60 % – Zvýraznění3 4 4" xfId="1031" xr:uid="{00000000-0005-0000-0000-0000CA030000}"/>
    <cellStyle name="60 % – Zvýraznění3 4 5" xfId="1032" xr:uid="{00000000-0005-0000-0000-0000CB030000}"/>
    <cellStyle name="60 % – Zvýraznění3 4 6" xfId="1033" xr:uid="{00000000-0005-0000-0000-0000CC030000}"/>
    <cellStyle name="60 % – Zvýraznění3 4 7" xfId="1034" xr:uid="{00000000-0005-0000-0000-0000CD030000}"/>
    <cellStyle name="60 % – Zvýraznění3 4 8" xfId="1035" xr:uid="{00000000-0005-0000-0000-0000CE030000}"/>
    <cellStyle name="60 % – Zvýraznění3 4 9" xfId="1036" xr:uid="{00000000-0005-0000-0000-0000CF030000}"/>
    <cellStyle name="60 % – Zvýraznění4 2" xfId="1037" xr:uid="{00000000-0005-0000-0000-0000D1030000}"/>
    <cellStyle name="60 % – Zvýraznění4 2 10" xfId="1038" xr:uid="{00000000-0005-0000-0000-0000D2030000}"/>
    <cellStyle name="60 % – Zvýraznění4 2 11" xfId="1039" xr:uid="{00000000-0005-0000-0000-0000D3030000}"/>
    <cellStyle name="60 % – Zvýraznění4 2 12" xfId="1040" xr:uid="{00000000-0005-0000-0000-0000D4030000}"/>
    <cellStyle name="60 % – Zvýraznění4 2 13" xfId="1041" xr:uid="{00000000-0005-0000-0000-0000D5030000}"/>
    <cellStyle name="60 % – Zvýraznění4 2 14" xfId="1042" xr:uid="{00000000-0005-0000-0000-0000D6030000}"/>
    <cellStyle name="60 % – Zvýraznění4 2 15" xfId="1043" xr:uid="{00000000-0005-0000-0000-0000D7030000}"/>
    <cellStyle name="60 % – Zvýraznění4 2 16" xfId="1044" xr:uid="{00000000-0005-0000-0000-0000D8030000}"/>
    <cellStyle name="60 % – Zvýraznění4 2 2" xfId="1045" xr:uid="{00000000-0005-0000-0000-0000D9030000}"/>
    <cellStyle name="60 % – Zvýraznění4 2 3" xfId="1046" xr:uid="{00000000-0005-0000-0000-0000DA030000}"/>
    <cellStyle name="60 % – Zvýraznění4 2 4" xfId="1047" xr:uid="{00000000-0005-0000-0000-0000DB030000}"/>
    <cellStyle name="60 % – Zvýraznění4 2 5" xfId="1048" xr:uid="{00000000-0005-0000-0000-0000DC030000}"/>
    <cellStyle name="60 % – Zvýraznění4 2 6" xfId="1049" xr:uid="{00000000-0005-0000-0000-0000DD030000}"/>
    <cellStyle name="60 % – Zvýraznění4 2 7" xfId="1050" xr:uid="{00000000-0005-0000-0000-0000DE030000}"/>
    <cellStyle name="60 % – Zvýraznění4 2 8" xfId="1051" xr:uid="{00000000-0005-0000-0000-0000DF030000}"/>
    <cellStyle name="60 % – Zvýraznění4 2 9" xfId="1052" xr:uid="{00000000-0005-0000-0000-0000E0030000}"/>
    <cellStyle name="60 % – Zvýraznění4 3" xfId="1053" xr:uid="{00000000-0005-0000-0000-0000E1030000}"/>
    <cellStyle name="60 % – Zvýraznění4 3 10" xfId="1054" xr:uid="{00000000-0005-0000-0000-0000E2030000}"/>
    <cellStyle name="60 % – Zvýraznění4 3 11" xfId="1055" xr:uid="{00000000-0005-0000-0000-0000E3030000}"/>
    <cellStyle name="60 % – Zvýraznění4 3 2" xfId="1056" xr:uid="{00000000-0005-0000-0000-0000E4030000}"/>
    <cellStyle name="60 % – Zvýraznění4 3 3" xfId="1057" xr:uid="{00000000-0005-0000-0000-0000E5030000}"/>
    <cellStyle name="60 % – Zvýraznění4 3 4" xfId="1058" xr:uid="{00000000-0005-0000-0000-0000E6030000}"/>
    <cellStyle name="60 % – Zvýraznění4 3 5" xfId="1059" xr:uid="{00000000-0005-0000-0000-0000E7030000}"/>
    <cellStyle name="60 % – Zvýraznění4 3 6" xfId="1060" xr:uid="{00000000-0005-0000-0000-0000E8030000}"/>
    <cellStyle name="60 % – Zvýraznění4 3 7" xfId="1061" xr:uid="{00000000-0005-0000-0000-0000E9030000}"/>
    <cellStyle name="60 % – Zvýraznění4 3 8" xfId="1062" xr:uid="{00000000-0005-0000-0000-0000EA030000}"/>
    <cellStyle name="60 % – Zvýraznění4 3 9" xfId="1063" xr:uid="{00000000-0005-0000-0000-0000EB030000}"/>
    <cellStyle name="60 % – Zvýraznění4 4" xfId="1064" xr:uid="{00000000-0005-0000-0000-0000EC030000}"/>
    <cellStyle name="60 % – Zvýraznění4 4 10" xfId="1065" xr:uid="{00000000-0005-0000-0000-0000ED030000}"/>
    <cellStyle name="60 % – Zvýraznění4 4 11" xfId="1066" xr:uid="{00000000-0005-0000-0000-0000EE030000}"/>
    <cellStyle name="60 % – Zvýraznění4 4 2" xfId="1067" xr:uid="{00000000-0005-0000-0000-0000EF030000}"/>
    <cellStyle name="60 % – Zvýraznění4 4 3" xfId="1068" xr:uid="{00000000-0005-0000-0000-0000F0030000}"/>
    <cellStyle name="60 % – Zvýraznění4 4 4" xfId="1069" xr:uid="{00000000-0005-0000-0000-0000F1030000}"/>
    <cellStyle name="60 % – Zvýraznění4 4 5" xfId="1070" xr:uid="{00000000-0005-0000-0000-0000F2030000}"/>
    <cellStyle name="60 % – Zvýraznění4 4 6" xfId="1071" xr:uid="{00000000-0005-0000-0000-0000F3030000}"/>
    <cellStyle name="60 % – Zvýraznění4 4 7" xfId="1072" xr:uid="{00000000-0005-0000-0000-0000F4030000}"/>
    <cellStyle name="60 % – Zvýraznění4 4 8" xfId="1073" xr:uid="{00000000-0005-0000-0000-0000F5030000}"/>
    <cellStyle name="60 % – Zvýraznění4 4 9" xfId="1074" xr:uid="{00000000-0005-0000-0000-0000F6030000}"/>
    <cellStyle name="60 % – Zvýraznění5 2" xfId="1075" xr:uid="{00000000-0005-0000-0000-0000F8030000}"/>
    <cellStyle name="60 % – Zvýraznění5 2 10" xfId="1076" xr:uid="{00000000-0005-0000-0000-0000F9030000}"/>
    <cellStyle name="60 % – Zvýraznění5 2 11" xfId="1077" xr:uid="{00000000-0005-0000-0000-0000FA030000}"/>
    <cellStyle name="60 % – Zvýraznění5 2 12" xfId="1078" xr:uid="{00000000-0005-0000-0000-0000FB030000}"/>
    <cellStyle name="60 % – Zvýraznění5 2 13" xfId="1079" xr:uid="{00000000-0005-0000-0000-0000FC030000}"/>
    <cellStyle name="60 % – Zvýraznění5 2 14" xfId="1080" xr:uid="{00000000-0005-0000-0000-0000FD030000}"/>
    <cellStyle name="60 % – Zvýraznění5 2 15" xfId="1081" xr:uid="{00000000-0005-0000-0000-0000FE030000}"/>
    <cellStyle name="60 % – Zvýraznění5 2 16" xfId="1082" xr:uid="{00000000-0005-0000-0000-0000FF030000}"/>
    <cellStyle name="60 % – Zvýraznění5 2 2" xfId="1083" xr:uid="{00000000-0005-0000-0000-000000040000}"/>
    <cellStyle name="60 % – Zvýraznění5 2 3" xfId="1084" xr:uid="{00000000-0005-0000-0000-000001040000}"/>
    <cellStyle name="60 % – Zvýraznění5 2 4" xfId="1085" xr:uid="{00000000-0005-0000-0000-000002040000}"/>
    <cellStyle name="60 % – Zvýraznění5 2 5" xfId="1086" xr:uid="{00000000-0005-0000-0000-000003040000}"/>
    <cellStyle name="60 % – Zvýraznění5 2 6" xfId="1087" xr:uid="{00000000-0005-0000-0000-000004040000}"/>
    <cellStyle name="60 % – Zvýraznění5 2 7" xfId="1088" xr:uid="{00000000-0005-0000-0000-000005040000}"/>
    <cellStyle name="60 % – Zvýraznění5 2 8" xfId="1089" xr:uid="{00000000-0005-0000-0000-000006040000}"/>
    <cellStyle name="60 % – Zvýraznění5 2 9" xfId="1090" xr:uid="{00000000-0005-0000-0000-000007040000}"/>
    <cellStyle name="60 % – Zvýraznění5 3" xfId="1091" xr:uid="{00000000-0005-0000-0000-000008040000}"/>
    <cellStyle name="60 % – Zvýraznění5 3 10" xfId="1092" xr:uid="{00000000-0005-0000-0000-000009040000}"/>
    <cellStyle name="60 % – Zvýraznění5 3 11" xfId="1093" xr:uid="{00000000-0005-0000-0000-00000A040000}"/>
    <cellStyle name="60 % – Zvýraznění5 3 2" xfId="1094" xr:uid="{00000000-0005-0000-0000-00000B040000}"/>
    <cellStyle name="60 % – Zvýraznění5 3 3" xfId="1095" xr:uid="{00000000-0005-0000-0000-00000C040000}"/>
    <cellStyle name="60 % – Zvýraznění5 3 4" xfId="1096" xr:uid="{00000000-0005-0000-0000-00000D040000}"/>
    <cellStyle name="60 % – Zvýraznění5 3 5" xfId="1097" xr:uid="{00000000-0005-0000-0000-00000E040000}"/>
    <cellStyle name="60 % – Zvýraznění5 3 6" xfId="1098" xr:uid="{00000000-0005-0000-0000-00000F040000}"/>
    <cellStyle name="60 % – Zvýraznění5 3 7" xfId="1099" xr:uid="{00000000-0005-0000-0000-000010040000}"/>
    <cellStyle name="60 % – Zvýraznění5 3 8" xfId="1100" xr:uid="{00000000-0005-0000-0000-000011040000}"/>
    <cellStyle name="60 % – Zvýraznění5 3 9" xfId="1101" xr:uid="{00000000-0005-0000-0000-000012040000}"/>
    <cellStyle name="60 % – Zvýraznění5 4" xfId="1102" xr:uid="{00000000-0005-0000-0000-000013040000}"/>
    <cellStyle name="60 % – Zvýraznění5 4 10" xfId="1103" xr:uid="{00000000-0005-0000-0000-000014040000}"/>
    <cellStyle name="60 % – Zvýraznění5 4 11" xfId="1104" xr:uid="{00000000-0005-0000-0000-000015040000}"/>
    <cellStyle name="60 % – Zvýraznění5 4 2" xfId="1105" xr:uid="{00000000-0005-0000-0000-000016040000}"/>
    <cellStyle name="60 % – Zvýraznění5 4 3" xfId="1106" xr:uid="{00000000-0005-0000-0000-000017040000}"/>
    <cellStyle name="60 % – Zvýraznění5 4 4" xfId="1107" xr:uid="{00000000-0005-0000-0000-000018040000}"/>
    <cellStyle name="60 % – Zvýraznění5 4 5" xfId="1108" xr:uid="{00000000-0005-0000-0000-000019040000}"/>
    <cellStyle name="60 % – Zvýraznění5 4 6" xfId="1109" xr:uid="{00000000-0005-0000-0000-00001A040000}"/>
    <cellStyle name="60 % – Zvýraznění5 4 7" xfId="1110" xr:uid="{00000000-0005-0000-0000-00001B040000}"/>
    <cellStyle name="60 % – Zvýraznění5 4 8" xfId="1111" xr:uid="{00000000-0005-0000-0000-00001C040000}"/>
    <cellStyle name="60 % – Zvýraznění5 4 9" xfId="1112" xr:uid="{00000000-0005-0000-0000-00001D040000}"/>
    <cellStyle name="60 % – Zvýraznění6 2" xfId="1113" xr:uid="{00000000-0005-0000-0000-00001F040000}"/>
    <cellStyle name="60 % – Zvýraznění6 2 10" xfId="1114" xr:uid="{00000000-0005-0000-0000-000020040000}"/>
    <cellStyle name="60 % – Zvýraznění6 2 11" xfId="1115" xr:uid="{00000000-0005-0000-0000-000021040000}"/>
    <cellStyle name="60 % – Zvýraznění6 2 12" xfId="1116" xr:uid="{00000000-0005-0000-0000-000022040000}"/>
    <cellStyle name="60 % – Zvýraznění6 2 13" xfId="1117" xr:uid="{00000000-0005-0000-0000-000023040000}"/>
    <cellStyle name="60 % – Zvýraznění6 2 14" xfId="1118" xr:uid="{00000000-0005-0000-0000-000024040000}"/>
    <cellStyle name="60 % – Zvýraznění6 2 15" xfId="1119" xr:uid="{00000000-0005-0000-0000-000025040000}"/>
    <cellStyle name="60 % – Zvýraznění6 2 16" xfId="1120" xr:uid="{00000000-0005-0000-0000-000026040000}"/>
    <cellStyle name="60 % – Zvýraznění6 2 2" xfId="1121" xr:uid="{00000000-0005-0000-0000-000027040000}"/>
    <cellStyle name="60 % – Zvýraznění6 2 3" xfId="1122" xr:uid="{00000000-0005-0000-0000-000028040000}"/>
    <cellStyle name="60 % – Zvýraznění6 2 4" xfId="1123" xr:uid="{00000000-0005-0000-0000-000029040000}"/>
    <cellStyle name="60 % – Zvýraznění6 2 5" xfId="1124" xr:uid="{00000000-0005-0000-0000-00002A040000}"/>
    <cellStyle name="60 % – Zvýraznění6 2 6" xfId="1125" xr:uid="{00000000-0005-0000-0000-00002B040000}"/>
    <cellStyle name="60 % – Zvýraznění6 2 7" xfId="1126" xr:uid="{00000000-0005-0000-0000-00002C040000}"/>
    <cellStyle name="60 % – Zvýraznění6 2 8" xfId="1127" xr:uid="{00000000-0005-0000-0000-00002D040000}"/>
    <cellStyle name="60 % – Zvýraznění6 2 9" xfId="1128" xr:uid="{00000000-0005-0000-0000-00002E040000}"/>
    <cellStyle name="60 % – Zvýraznění6 3" xfId="1129" xr:uid="{00000000-0005-0000-0000-00002F040000}"/>
    <cellStyle name="60 % – Zvýraznění6 3 10" xfId="1130" xr:uid="{00000000-0005-0000-0000-000030040000}"/>
    <cellStyle name="60 % – Zvýraznění6 3 11" xfId="1131" xr:uid="{00000000-0005-0000-0000-000031040000}"/>
    <cellStyle name="60 % – Zvýraznění6 3 2" xfId="1132" xr:uid="{00000000-0005-0000-0000-000032040000}"/>
    <cellStyle name="60 % – Zvýraznění6 3 3" xfId="1133" xr:uid="{00000000-0005-0000-0000-000033040000}"/>
    <cellStyle name="60 % – Zvýraznění6 3 4" xfId="1134" xr:uid="{00000000-0005-0000-0000-000034040000}"/>
    <cellStyle name="60 % – Zvýraznění6 3 5" xfId="1135" xr:uid="{00000000-0005-0000-0000-000035040000}"/>
    <cellStyle name="60 % – Zvýraznění6 3 6" xfId="1136" xr:uid="{00000000-0005-0000-0000-000036040000}"/>
    <cellStyle name="60 % – Zvýraznění6 3 7" xfId="1137" xr:uid="{00000000-0005-0000-0000-000037040000}"/>
    <cellStyle name="60 % – Zvýraznění6 3 8" xfId="1138" xr:uid="{00000000-0005-0000-0000-000038040000}"/>
    <cellStyle name="60 % – Zvýraznění6 3 9" xfId="1139" xr:uid="{00000000-0005-0000-0000-000039040000}"/>
    <cellStyle name="60 % – Zvýraznění6 4" xfId="1140" xr:uid="{00000000-0005-0000-0000-00003A040000}"/>
    <cellStyle name="60 % – Zvýraznění6 4 10" xfId="1141" xr:uid="{00000000-0005-0000-0000-00003B040000}"/>
    <cellStyle name="60 % – Zvýraznění6 4 11" xfId="1142" xr:uid="{00000000-0005-0000-0000-00003C040000}"/>
    <cellStyle name="60 % – Zvýraznění6 4 2" xfId="1143" xr:uid="{00000000-0005-0000-0000-00003D040000}"/>
    <cellStyle name="60 % – Zvýraznění6 4 3" xfId="1144" xr:uid="{00000000-0005-0000-0000-00003E040000}"/>
    <cellStyle name="60 % – Zvýraznění6 4 4" xfId="1145" xr:uid="{00000000-0005-0000-0000-00003F040000}"/>
    <cellStyle name="60 % – Zvýraznění6 4 5" xfId="1146" xr:uid="{00000000-0005-0000-0000-000040040000}"/>
    <cellStyle name="60 % – Zvýraznění6 4 6" xfId="1147" xr:uid="{00000000-0005-0000-0000-000041040000}"/>
    <cellStyle name="60 % – Zvýraznění6 4 7" xfId="1148" xr:uid="{00000000-0005-0000-0000-000042040000}"/>
    <cellStyle name="60 % – Zvýraznění6 4 8" xfId="1149" xr:uid="{00000000-0005-0000-0000-000043040000}"/>
    <cellStyle name="60 % – Zvýraznění6 4 9" xfId="1150" xr:uid="{00000000-0005-0000-0000-000044040000}"/>
    <cellStyle name="60 % - zvýraznenie1" xfId="31" xr:uid="{00000000-0005-0000-0000-000045040000}"/>
    <cellStyle name="60 % - zvýraznenie2" xfId="32" xr:uid="{00000000-0005-0000-0000-000046040000}"/>
    <cellStyle name="60 % - zvýraznenie3" xfId="33" xr:uid="{00000000-0005-0000-0000-000047040000}"/>
    <cellStyle name="60 % - zvýraznenie4" xfId="34" xr:uid="{00000000-0005-0000-0000-000048040000}"/>
    <cellStyle name="60 % - zvýraznenie5" xfId="35" xr:uid="{00000000-0005-0000-0000-000049040000}"/>
    <cellStyle name="60 % - zvýraznenie6" xfId="36" xr:uid="{00000000-0005-0000-0000-00004A040000}"/>
    <cellStyle name="blokcen" xfId="1151" xr:uid="{00000000-0005-0000-0000-00004B040000}"/>
    <cellStyle name="B-NR" xfId="1152" xr:uid="{00000000-0005-0000-0000-00004C040000}"/>
    <cellStyle name="Bold 11" xfId="1153" xr:uid="{00000000-0005-0000-0000-00004D040000}"/>
    <cellStyle name="Bold 11 2" xfId="1154" xr:uid="{00000000-0005-0000-0000-00004E040000}"/>
    <cellStyle name="Bold 11 3" xfId="1155" xr:uid="{00000000-0005-0000-0000-00004F040000}"/>
    <cellStyle name="Bold 11 4" xfId="1156" xr:uid="{00000000-0005-0000-0000-000050040000}"/>
    <cellStyle name="Bold 11 5" xfId="1157" xr:uid="{00000000-0005-0000-0000-000051040000}"/>
    <cellStyle name="Bold 11 6" xfId="1158" xr:uid="{00000000-0005-0000-0000-000052040000}"/>
    <cellStyle name="cárkyd" xfId="37" xr:uid="{00000000-0005-0000-0000-000053040000}"/>
    <cellStyle name="cárkyd 2" xfId="1159" xr:uid="{00000000-0005-0000-0000-000054040000}"/>
    <cellStyle name="cary" xfId="38" xr:uid="{00000000-0005-0000-0000-000055040000}"/>
    <cellStyle name="cary 2" xfId="1160" xr:uid="{00000000-0005-0000-0000-000056040000}"/>
    <cellStyle name="Celkem" xfId="39" builtinId="25" customBuiltin="1"/>
    <cellStyle name="Celkem 2" xfId="1161" xr:uid="{00000000-0005-0000-0000-000058040000}"/>
    <cellStyle name="Celkem 2 10" xfId="1162" xr:uid="{00000000-0005-0000-0000-000059040000}"/>
    <cellStyle name="Celkem 2 11" xfId="1163" xr:uid="{00000000-0005-0000-0000-00005A040000}"/>
    <cellStyle name="Celkem 2 12" xfId="1164" xr:uid="{00000000-0005-0000-0000-00005B040000}"/>
    <cellStyle name="Celkem 2 13" xfId="1165" xr:uid="{00000000-0005-0000-0000-00005C040000}"/>
    <cellStyle name="Celkem 2 14" xfId="1166" xr:uid="{00000000-0005-0000-0000-00005D040000}"/>
    <cellStyle name="Celkem 2 15" xfId="1167" xr:uid="{00000000-0005-0000-0000-00005E040000}"/>
    <cellStyle name="Celkem 2 16" xfId="1168" xr:uid="{00000000-0005-0000-0000-00005F040000}"/>
    <cellStyle name="Celkem 2 2" xfId="1169" xr:uid="{00000000-0005-0000-0000-000060040000}"/>
    <cellStyle name="Celkem 2 3" xfId="1170" xr:uid="{00000000-0005-0000-0000-000061040000}"/>
    <cellStyle name="Celkem 2 4" xfId="1171" xr:uid="{00000000-0005-0000-0000-000062040000}"/>
    <cellStyle name="Celkem 2 5" xfId="1172" xr:uid="{00000000-0005-0000-0000-000063040000}"/>
    <cellStyle name="Celkem 2 6" xfId="1173" xr:uid="{00000000-0005-0000-0000-000064040000}"/>
    <cellStyle name="Celkem 2 7" xfId="1174" xr:uid="{00000000-0005-0000-0000-000065040000}"/>
    <cellStyle name="Celkem 2 8" xfId="1175" xr:uid="{00000000-0005-0000-0000-000066040000}"/>
    <cellStyle name="Celkem 2 9" xfId="1176" xr:uid="{00000000-0005-0000-0000-000067040000}"/>
    <cellStyle name="Celkem 3" xfId="1177" xr:uid="{00000000-0005-0000-0000-000068040000}"/>
    <cellStyle name="Celkem 3 10" xfId="1178" xr:uid="{00000000-0005-0000-0000-000069040000}"/>
    <cellStyle name="Celkem 3 11" xfId="1179" xr:uid="{00000000-0005-0000-0000-00006A040000}"/>
    <cellStyle name="Celkem 3 2" xfId="1180" xr:uid="{00000000-0005-0000-0000-00006B040000}"/>
    <cellStyle name="Celkem 3 3" xfId="1181" xr:uid="{00000000-0005-0000-0000-00006C040000}"/>
    <cellStyle name="Celkem 3 4" xfId="1182" xr:uid="{00000000-0005-0000-0000-00006D040000}"/>
    <cellStyle name="Celkem 3 5" xfId="1183" xr:uid="{00000000-0005-0000-0000-00006E040000}"/>
    <cellStyle name="Celkem 3 6" xfId="1184" xr:uid="{00000000-0005-0000-0000-00006F040000}"/>
    <cellStyle name="Celkem 3 7" xfId="1185" xr:uid="{00000000-0005-0000-0000-000070040000}"/>
    <cellStyle name="Celkem 3 8" xfId="1186" xr:uid="{00000000-0005-0000-0000-000071040000}"/>
    <cellStyle name="Celkem 3 9" xfId="1187" xr:uid="{00000000-0005-0000-0000-000072040000}"/>
    <cellStyle name="Celkem 4" xfId="1188" xr:uid="{00000000-0005-0000-0000-000073040000}"/>
    <cellStyle name="Celkem 4 10" xfId="1189" xr:uid="{00000000-0005-0000-0000-000074040000}"/>
    <cellStyle name="Celkem 4 11" xfId="1190" xr:uid="{00000000-0005-0000-0000-000075040000}"/>
    <cellStyle name="Celkem 4 2" xfId="1191" xr:uid="{00000000-0005-0000-0000-000076040000}"/>
    <cellStyle name="Celkem 4 3" xfId="1192" xr:uid="{00000000-0005-0000-0000-000077040000}"/>
    <cellStyle name="Celkem 4 4" xfId="1193" xr:uid="{00000000-0005-0000-0000-000078040000}"/>
    <cellStyle name="Celkem 4 5" xfId="1194" xr:uid="{00000000-0005-0000-0000-000079040000}"/>
    <cellStyle name="Celkem 4 6" xfId="1195" xr:uid="{00000000-0005-0000-0000-00007A040000}"/>
    <cellStyle name="Celkem 4 7" xfId="1196" xr:uid="{00000000-0005-0000-0000-00007B040000}"/>
    <cellStyle name="Celkem 4 8" xfId="1197" xr:uid="{00000000-0005-0000-0000-00007C040000}"/>
    <cellStyle name="Celkem 4 9" xfId="1198" xr:uid="{00000000-0005-0000-0000-00007D040000}"/>
    <cellStyle name="Cena" xfId="1199" xr:uid="{00000000-0005-0000-0000-00007E040000}"/>
    <cellStyle name="cena 2" xfId="1200" xr:uid="{00000000-0005-0000-0000-00007F040000}"/>
    <cellStyle name="CenaJednPolozky" xfId="1201" xr:uid="{00000000-0005-0000-0000-000080040000}"/>
    <cellStyle name="CenaJednPolozky 2" xfId="1202" xr:uid="{00000000-0005-0000-0000-000081040000}"/>
    <cellStyle name="CenaJednPolozky 3" xfId="1203" xr:uid="{00000000-0005-0000-0000-000082040000}"/>
    <cellStyle name="CenaJednPolozky 4" xfId="1204" xr:uid="{00000000-0005-0000-0000-000083040000}"/>
    <cellStyle name="CenaJednPolozky 5" xfId="1205" xr:uid="{00000000-0005-0000-0000-000084040000}"/>
    <cellStyle name="CenaJednPolozky 6" xfId="1206" xr:uid="{00000000-0005-0000-0000-000085040000}"/>
    <cellStyle name="ceník" xfId="1207" xr:uid="{00000000-0005-0000-0000-000086040000}"/>
    <cellStyle name="ceník 2" xfId="1208" xr:uid="{00000000-0005-0000-0000-000087040000}"/>
    <cellStyle name="ceník 3" xfId="1209" xr:uid="{00000000-0005-0000-0000-000088040000}"/>
    <cellStyle name="ceník 4" xfId="1210" xr:uid="{00000000-0005-0000-0000-000089040000}"/>
    <cellStyle name="ceník 5" xfId="1211" xr:uid="{00000000-0005-0000-0000-00008A040000}"/>
    <cellStyle name="ceník 6" xfId="1212" xr:uid="{00000000-0005-0000-0000-00008B040000}"/>
    <cellStyle name="Comma [0]_9eu2xkjwWrYu0YNRaLvhySkeD" xfId="1213" xr:uid="{00000000-0005-0000-0000-00008C040000}"/>
    <cellStyle name="Comma_299  -  Corrected Annex B1 Summery of Subcapters 24 -1F" xfId="1214" xr:uid="{00000000-0005-0000-0000-00008D040000}"/>
    <cellStyle name="Currency (0)" xfId="1215" xr:uid="{00000000-0005-0000-0000-00008E040000}"/>
    <cellStyle name="Currency (0) 2" xfId="1216" xr:uid="{00000000-0005-0000-0000-00008F040000}"/>
    <cellStyle name="Currency (0) 3" xfId="1217" xr:uid="{00000000-0005-0000-0000-000090040000}"/>
    <cellStyle name="Currency (0) 4" xfId="1218" xr:uid="{00000000-0005-0000-0000-000091040000}"/>
    <cellStyle name="Currency (0) 5" xfId="1219" xr:uid="{00000000-0005-0000-0000-000092040000}"/>
    <cellStyle name="Currency (0) 6" xfId="1220" xr:uid="{00000000-0005-0000-0000-000093040000}"/>
    <cellStyle name="Currency (2)" xfId="1221" xr:uid="{00000000-0005-0000-0000-000094040000}"/>
    <cellStyle name="Currency (2) 2" xfId="1222" xr:uid="{00000000-0005-0000-0000-000095040000}"/>
    <cellStyle name="Currency (2) 3" xfId="1223" xr:uid="{00000000-0005-0000-0000-000096040000}"/>
    <cellStyle name="Currency (2) 4" xfId="1224" xr:uid="{00000000-0005-0000-0000-000097040000}"/>
    <cellStyle name="Currency (2) 5" xfId="1225" xr:uid="{00000000-0005-0000-0000-000098040000}"/>
    <cellStyle name="Currency (2) 6" xfId="1226" xr:uid="{00000000-0005-0000-0000-000099040000}"/>
    <cellStyle name="Currency [0]_3LU9hSJnLyQkkffIimuyOsjVm" xfId="1227" xr:uid="{00000000-0005-0000-0000-00009A040000}"/>
    <cellStyle name="Currency_3LU9hSJnLyQkkffIimuyOsjVm" xfId="1228" xr:uid="{00000000-0005-0000-0000-00009B040000}"/>
    <cellStyle name="čárky [0]_Benzina Dačice" xfId="1229" xr:uid="{00000000-0005-0000-0000-00009C040000}"/>
    <cellStyle name="čárky 2" xfId="1230" xr:uid="{00000000-0005-0000-0000-00009D040000}"/>
    <cellStyle name="čárky 2 10" xfId="1231" xr:uid="{00000000-0005-0000-0000-00009E040000}"/>
    <cellStyle name="čárky 2 11" xfId="1232" xr:uid="{00000000-0005-0000-0000-00009F040000}"/>
    <cellStyle name="čárky 2 12" xfId="1233" xr:uid="{00000000-0005-0000-0000-0000A0040000}"/>
    <cellStyle name="čárky 2 13" xfId="1234" xr:uid="{00000000-0005-0000-0000-0000A1040000}"/>
    <cellStyle name="čárky 2 14" xfId="1235" xr:uid="{00000000-0005-0000-0000-0000A2040000}"/>
    <cellStyle name="čárky 2 15" xfId="1236" xr:uid="{00000000-0005-0000-0000-0000A3040000}"/>
    <cellStyle name="čárky 2 16" xfId="1237" xr:uid="{00000000-0005-0000-0000-0000A4040000}"/>
    <cellStyle name="čárky 2 17" xfId="1238" xr:uid="{00000000-0005-0000-0000-0000A5040000}"/>
    <cellStyle name="čárky 2 18" xfId="1239" xr:uid="{00000000-0005-0000-0000-0000A6040000}"/>
    <cellStyle name="čárky 2 19" xfId="1240" xr:uid="{00000000-0005-0000-0000-0000A7040000}"/>
    <cellStyle name="čárky 2 2" xfId="1241" xr:uid="{00000000-0005-0000-0000-0000A8040000}"/>
    <cellStyle name="čárky 2 20" xfId="1242" xr:uid="{00000000-0005-0000-0000-0000A9040000}"/>
    <cellStyle name="čárky 2 21" xfId="1243" xr:uid="{00000000-0005-0000-0000-0000AA040000}"/>
    <cellStyle name="čárky 2 22" xfId="1244" xr:uid="{00000000-0005-0000-0000-0000AB040000}"/>
    <cellStyle name="čárky 2 23" xfId="1245" xr:uid="{00000000-0005-0000-0000-0000AC040000}"/>
    <cellStyle name="čárky 2 24" xfId="1246" xr:uid="{00000000-0005-0000-0000-0000AD040000}"/>
    <cellStyle name="čárky 2 25" xfId="1247" xr:uid="{00000000-0005-0000-0000-0000AE040000}"/>
    <cellStyle name="čárky 2 3" xfId="1248" xr:uid="{00000000-0005-0000-0000-0000AF040000}"/>
    <cellStyle name="čárky 2 4" xfId="1249" xr:uid="{00000000-0005-0000-0000-0000B0040000}"/>
    <cellStyle name="čárky 2 5" xfId="1250" xr:uid="{00000000-0005-0000-0000-0000B1040000}"/>
    <cellStyle name="čárky 2 6" xfId="1251" xr:uid="{00000000-0005-0000-0000-0000B2040000}"/>
    <cellStyle name="čárky 2 7" xfId="1252" xr:uid="{00000000-0005-0000-0000-0000B3040000}"/>
    <cellStyle name="čárky 2 8" xfId="1253" xr:uid="{00000000-0005-0000-0000-0000B4040000}"/>
    <cellStyle name="čárky 2 9" xfId="1254" xr:uid="{00000000-0005-0000-0000-0000B5040000}"/>
    <cellStyle name="číslo.00_" xfId="1255" xr:uid="{00000000-0005-0000-0000-0000B6040000}"/>
    <cellStyle name="Date" xfId="1256" xr:uid="{00000000-0005-0000-0000-0000B7040000}"/>
    <cellStyle name="Date 2" xfId="1257" xr:uid="{00000000-0005-0000-0000-0000B8040000}"/>
    <cellStyle name="Date 3" xfId="1258" xr:uid="{00000000-0005-0000-0000-0000B9040000}"/>
    <cellStyle name="Date 4" xfId="1259" xr:uid="{00000000-0005-0000-0000-0000BA040000}"/>
    <cellStyle name="Date 5" xfId="1260" xr:uid="{00000000-0005-0000-0000-0000BB040000}"/>
    <cellStyle name="Date 6" xfId="1261" xr:uid="{00000000-0005-0000-0000-0000BC040000}"/>
    <cellStyle name="daten" xfId="1262" xr:uid="{00000000-0005-0000-0000-0000BD040000}"/>
    <cellStyle name="Date-Time" xfId="1263" xr:uid="{00000000-0005-0000-0000-0000BE040000}"/>
    <cellStyle name="Date-Time 2" xfId="1264" xr:uid="{00000000-0005-0000-0000-0000BF040000}"/>
    <cellStyle name="Date-Time 3" xfId="1265" xr:uid="{00000000-0005-0000-0000-0000C0040000}"/>
    <cellStyle name="Date-Time 4" xfId="1266" xr:uid="{00000000-0005-0000-0000-0000C1040000}"/>
    <cellStyle name="Date-Time 5" xfId="1267" xr:uid="{00000000-0005-0000-0000-0000C2040000}"/>
    <cellStyle name="Date-Time 6" xfId="1268" xr:uid="{00000000-0005-0000-0000-0000C3040000}"/>
    <cellStyle name="Decimal 1" xfId="1269" xr:uid="{00000000-0005-0000-0000-0000C4040000}"/>
    <cellStyle name="Decimal 1 2" xfId="1270" xr:uid="{00000000-0005-0000-0000-0000C5040000}"/>
    <cellStyle name="Decimal 1 3" xfId="1271" xr:uid="{00000000-0005-0000-0000-0000C6040000}"/>
    <cellStyle name="Decimal 1 4" xfId="1272" xr:uid="{00000000-0005-0000-0000-0000C7040000}"/>
    <cellStyle name="Decimal 1 5" xfId="1273" xr:uid="{00000000-0005-0000-0000-0000C8040000}"/>
    <cellStyle name="Decimal 1 6" xfId="1274" xr:uid="{00000000-0005-0000-0000-0000C9040000}"/>
    <cellStyle name="Decimal 2" xfId="1275" xr:uid="{00000000-0005-0000-0000-0000CA040000}"/>
    <cellStyle name="Decimal 2 2" xfId="1276" xr:uid="{00000000-0005-0000-0000-0000CB040000}"/>
    <cellStyle name="Decimal 2 3" xfId="1277" xr:uid="{00000000-0005-0000-0000-0000CC040000}"/>
    <cellStyle name="Decimal 2 4" xfId="1278" xr:uid="{00000000-0005-0000-0000-0000CD040000}"/>
    <cellStyle name="Decimal 2 5" xfId="1279" xr:uid="{00000000-0005-0000-0000-0000CE040000}"/>
    <cellStyle name="Decimal 2 6" xfId="1280" xr:uid="{00000000-0005-0000-0000-0000CF040000}"/>
    <cellStyle name="Decimal 3" xfId="1281" xr:uid="{00000000-0005-0000-0000-0000D0040000}"/>
    <cellStyle name="Decimal 3 2" xfId="1282" xr:uid="{00000000-0005-0000-0000-0000D1040000}"/>
    <cellStyle name="Decimal 3 3" xfId="1283" xr:uid="{00000000-0005-0000-0000-0000D2040000}"/>
    <cellStyle name="Decimal 3 4" xfId="1284" xr:uid="{00000000-0005-0000-0000-0000D3040000}"/>
    <cellStyle name="Decimal 3 5" xfId="1285" xr:uid="{00000000-0005-0000-0000-0000D4040000}"/>
    <cellStyle name="Decimal 3 6" xfId="1286" xr:uid="{00000000-0005-0000-0000-0000D5040000}"/>
    <cellStyle name="definity" xfId="40" xr:uid="{00000000-0005-0000-0000-0000D6040000}"/>
    <cellStyle name="Dezimal [0]_Tabelle1" xfId="1287" xr:uid="{00000000-0005-0000-0000-0000D7040000}"/>
    <cellStyle name="Dezimal_Tabelle1" xfId="1288" xr:uid="{00000000-0005-0000-0000-0000D8040000}"/>
    <cellStyle name="Dobrá" xfId="41" xr:uid="{00000000-0005-0000-0000-0000D9040000}"/>
    <cellStyle name="Dziesiętny [0]_laroux" xfId="1289" xr:uid="{00000000-0005-0000-0000-0000DA040000}"/>
    <cellStyle name="Dziesiętny_laroux" xfId="1290" xr:uid="{00000000-0005-0000-0000-0000DB040000}"/>
    <cellStyle name="Euro" xfId="1291" xr:uid="{00000000-0005-0000-0000-0000DC040000}"/>
    <cellStyle name="Excel Built-in Normal" xfId="1292" xr:uid="{00000000-0005-0000-0000-0000DD040000}"/>
    <cellStyle name="Firma" xfId="1293" xr:uid="{00000000-0005-0000-0000-0000DE040000}"/>
    <cellStyle name="Halere" xfId="1294" xr:uid="{00000000-0005-0000-0000-0000DF040000}"/>
    <cellStyle name="Hlavní nadpis" xfId="1295" xr:uid="{00000000-0005-0000-0000-0000E0040000}"/>
    <cellStyle name="hl-nadpis" xfId="1296" xr:uid="{00000000-0005-0000-0000-0000E1040000}"/>
    <cellStyle name="Hypertextový odkaz 2" xfId="1297" xr:uid="{00000000-0005-0000-0000-0000E2040000}"/>
    <cellStyle name="Hypertextový odkaz 2 2" xfId="1298" xr:uid="{00000000-0005-0000-0000-0000E3040000}"/>
    <cellStyle name="Hypertextový odkaz 3" xfId="1299" xr:uid="{00000000-0005-0000-0000-0000E4040000}"/>
    <cellStyle name="Chybně 2" xfId="1300" xr:uid="{00000000-0005-0000-0000-0000E6040000}"/>
    <cellStyle name="Chybně 2 10" xfId="1301" xr:uid="{00000000-0005-0000-0000-0000E7040000}"/>
    <cellStyle name="Chybně 2 11" xfId="1302" xr:uid="{00000000-0005-0000-0000-0000E8040000}"/>
    <cellStyle name="Chybně 2 12" xfId="1303" xr:uid="{00000000-0005-0000-0000-0000E9040000}"/>
    <cellStyle name="Chybně 2 13" xfId="1304" xr:uid="{00000000-0005-0000-0000-0000EA040000}"/>
    <cellStyle name="Chybně 2 14" xfId="1305" xr:uid="{00000000-0005-0000-0000-0000EB040000}"/>
    <cellStyle name="Chybně 2 15" xfId="1306" xr:uid="{00000000-0005-0000-0000-0000EC040000}"/>
    <cellStyle name="Chybně 2 16" xfId="1307" xr:uid="{00000000-0005-0000-0000-0000ED040000}"/>
    <cellStyle name="Chybně 2 2" xfId="1308" xr:uid="{00000000-0005-0000-0000-0000EE040000}"/>
    <cellStyle name="Chybně 2 3" xfId="1309" xr:uid="{00000000-0005-0000-0000-0000EF040000}"/>
    <cellStyle name="Chybně 2 4" xfId="1310" xr:uid="{00000000-0005-0000-0000-0000F0040000}"/>
    <cellStyle name="Chybně 2 4 10" xfId="1311" xr:uid="{00000000-0005-0000-0000-0000F1040000}"/>
    <cellStyle name="Chybně 2 4 11" xfId="1312" xr:uid="{00000000-0005-0000-0000-0000F2040000}"/>
    <cellStyle name="Chybně 2 4 2" xfId="1313" xr:uid="{00000000-0005-0000-0000-0000F3040000}"/>
    <cellStyle name="Chybně 2 4 3" xfId="1314" xr:uid="{00000000-0005-0000-0000-0000F4040000}"/>
    <cellStyle name="Chybně 2 4 4" xfId="1315" xr:uid="{00000000-0005-0000-0000-0000F5040000}"/>
    <cellStyle name="Chybně 2 4 5" xfId="1316" xr:uid="{00000000-0005-0000-0000-0000F6040000}"/>
    <cellStyle name="Chybně 2 4 6" xfId="1317" xr:uid="{00000000-0005-0000-0000-0000F7040000}"/>
    <cellStyle name="Chybně 2 4 7" xfId="1318" xr:uid="{00000000-0005-0000-0000-0000F8040000}"/>
    <cellStyle name="Chybně 2 4 8" xfId="1319" xr:uid="{00000000-0005-0000-0000-0000F9040000}"/>
    <cellStyle name="Chybně 2 4 9" xfId="1320" xr:uid="{00000000-0005-0000-0000-0000FA040000}"/>
    <cellStyle name="Chybně 2 5" xfId="1321" xr:uid="{00000000-0005-0000-0000-0000FB040000}"/>
    <cellStyle name="Chybně 2 5 10" xfId="1322" xr:uid="{00000000-0005-0000-0000-0000FC040000}"/>
    <cellStyle name="Chybně 2 5 11" xfId="1323" xr:uid="{00000000-0005-0000-0000-0000FD040000}"/>
    <cellStyle name="Chybně 2 5 2" xfId="1324" xr:uid="{00000000-0005-0000-0000-0000FE040000}"/>
    <cellStyle name="Chybně 2 5 3" xfId="1325" xr:uid="{00000000-0005-0000-0000-0000FF040000}"/>
    <cellStyle name="Chybně 2 5 4" xfId="1326" xr:uid="{00000000-0005-0000-0000-000000050000}"/>
    <cellStyle name="Chybně 2 5 5" xfId="1327" xr:uid="{00000000-0005-0000-0000-000001050000}"/>
    <cellStyle name="Chybně 2 5 6" xfId="1328" xr:uid="{00000000-0005-0000-0000-000002050000}"/>
    <cellStyle name="Chybně 2 5 7" xfId="1329" xr:uid="{00000000-0005-0000-0000-000003050000}"/>
    <cellStyle name="Chybně 2 5 8" xfId="1330" xr:uid="{00000000-0005-0000-0000-000004050000}"/>
    <cellStyle name="Chybně 2 5 9" xfId="1331" xr:uid="{00000000-0005-0000-0000-000005050000}"/>
    <cellStyle name="Chybně 2 6" xfId="1332" xr:uid="{00000000-0005-0000-0000-000006050000}"/>
    <cellStyle name="Chybně 2 6 10" xfId="1333" xr:uid="{00000000-0005-0000-0000-000007050000}"/>
    <cellStyle name="Chybně 2 6 11" xfId="1334" xr:uid="{00000000-0005-0000-0000-000008050000}"/>
    <cellStyle name="Chybně 2 6 2" xfId="1335" xr:uid="{00000000-0005-0000-0000-000009050000}"/>
    <cellStyle name="Chybně 2 6 3" xfId="1336" xr:uid="{00000000-0005-0000-0000-00000A050000}"/>
    <cellStyle name="Chybně 2 6 4" xfId="1337" xr:uid="{00000000-0005-0000-0000-00000B050000}"/>
    <cellStyle name="Chybně 2 6 5" xfId="1338" xr:uid="{00000000-0005-0000-0000-00000C050000}"/>
    <cellStyle name="Chybně 2 6 6" xfId="1339" xr:uid="{00000000-0005-0000-0000-00000D050000}"/>
    <cellStyle name="Chybně 2 6 7" xfId="1340" xr:uid="{00000000-0005-0000-0000-00000E050000}"/>
    <cellStyle name="Chybně 2 6 8" xfId="1341" xr:uid="{00000000-0005-0000-0000-00000F050000}"/>
    <cellStyle name="Chybně 2 6 9" xfId="1342" xr:uid="{00000000-0005-0000-0000-000010050000}"/>
    <cellStyle name="Chybně 2 7" xfId="1343" xr:uid="{00000000-0005-0000-0000-000011050000}"/>
    <cellStyle name="Chybně 2 8" xfId="1344" xr:uid="{00000000-0005-0000-0000-000012050000}"/>
    <cellStyle name="Chybně 2 9" xfId="1345" xr:uid="{00000000-0005-0000-0000-000013050000}"/>
    <cellStyle name="Chybně 3" xfId="1346" xr:uid="{00000000-0005-0000-0000-000014050000}"/>
    <cellStyle name="Chybně 3 10" xfId="1347" xr:uid="{00000000-0005-0000-0000-000015050000}"/>
    <cellStyle name="Chybně 3 11" xfId="1348" xr:uid="{00000000-0005-0000-0000-000016050000}"/>
    <cellStyle name="Chybně 3 2" xfId="1349" xr:uid="{00000000-0005-0000-0000-000017050000}"/>
    <cellStyle name="Chybně 3 3" xfId="1350" xr:uid="{00000000-0005-0000-0000-000018050000}"/>
    <cellStyle name="Chybně 3 4" xfId="1351" xr:uid="{00000000-0005-0000-0000-000019050000}"/>
    <cellStyle name="Chybně 3 5" xfId="1352" xr:uid="{00000000-0005-0000-0000-00001A050000}"/>
    <cellStyle name="Chybně 3 6" xfId="1353" xr:uid="{00000000-0005-0000-0000-00001B050000}"/>
    <cellStyle name="Chybně 3 7" xfId="1354" xr:uid="{00000000-0005-0000-0000-00001C050000}"/>
    <cellStyle name="Chybně 3 8" xfId="1355" xr:uid="{00000000-0005-0000-0000-00001D050000}"/>
    <cellStyle name="Chybně 3 9" xfId="1356" xr:uid="{00000000-0005-0000-0000-00001E050000}"/>
    <cellStyle name="Chybně 4" xfId="1357" xr:uid="{00000000-0005-0000-0000-00001F050000}"/>
    <cellStyle name="Chybně 4 10" xfId="1358" xr:uid="{00000000-0005-0000-0000-000020050000}"/>
    <cellStyle name="Chybně 4 11" xfId="1359" xr:uid="{00000000-0005-0000-0000-000021050000}"/>
    <cellStyle name="Chybně 4 2" xfId="1360" xr:uid="{00000000-0005-0000-0000-000022050000}"/>
    <cellStyle name="Chybně 4 3" xfId="1361" xr:uid="{00000000-0005-0000-0000-000023050000}"/>
    <cellStyle name="Chybně 4 4" xfId="1362" xr:uid="{00000000-0005-0000-0000-000024050000}"/>
    <cellStyle name="Chybně 4 5" xfId="1363" xr:uid="{00000000-0005-0000-0000-000025050000}"/>
    <cellStyle name="Chybně 4 6" xfId="1364" xr:uid="{00000000-0005-0000-0000-000026050000}"/>
    <cellStyle name="Chybně 4 7" xfId="1365" xr:uid="{00000000-0005-0000-0000-000027050000}"/>
    <cellStyle name="Chybně 4 8" xfId="1366" xr:uid="{00000000-0005-0000-0000-000028050000}"/>
    <cellStyle name="Chybně 4 9" xfId="1367" xr:uid="{00000000-0005-0000-0000-000029050000}"/>
    <cellStyle name="Input" xfId="1368" xr:uid="{00000000-0005-0000-0000-00002A050000}"/>
    <cellStyle name="Input %" xfId="1369" xr:uid="{00000000-0005-0000-0000-00002B050000}"/>
    <cellStyle name="Input % 2" xfId="1370" xr:uid="{00000000-0005-0000-0000-00002C050000}"/>
    <cellStyle name="Input % 3" xfId="1371" xr:uid="{00000000-0005-0000-0000-00002D050000}"/>
    <cellStyle name="Input % 4" xfId="1372" xr:uid="{00000000-0005-0000-0000-00002E050000}"/>
    <cellStyle name="Input % 5" xfId="1373" xr:uid="{00000000-0005-0000-0000-00002F050000}"/>
    <cellStyle name="Input % 6" xfId="1374" xr:uid="{00000000-0005-0000-0000-000030050000}"/>
    <cellStyle name="Input 1" xfId="1375" xr:uid="{00000000-0005-0000-0000-000031050000}"/>
    <cellStyle name="Input 1 2" xfId="1376" xr:uid="{00000000-0005-0000-0000-000032050000}"/>
    <cellStyle name="Input 1 3" xfId="1377" xr:uid="{00000000-0005-0000-0000-000033050000}"/>
    <cellStyle name="Input 1 4" xfId="1378" xr:uid="{00000000-0005-0000-0000-000034050000}"/>
    <cellStyle name="Input 2" xfId="1379" xr:uid="{00000000-0005-0000-0000-000035050000}"/>
    <cellStyle name="Input 3" xfId="1380" xr:uid="{00000000-0005-0000-0000-000036050000}"/>
    <cellStyle name="Input 3 2" xfId="1381" xr:uid="{00000000-0005-0000-0000-000037050000}"/>
    <cellStyle name="Input 3 3" xfId="1382" xr:uid="{00000000-0005-0000-0000-000038050000}"/>
    <cellStyle name="Input 3 4" xfId="1383" xr:uid="{00000000-0005-0000-0000-000039050000}"/>
    <cellStyle name="Input 3 5" xfId="1384" xr:uid="{00000000-0005-0000-0000-00003A050000}"/>
    <cellStyle name="Input 3 6" xfId="1385" xr:uid="{00000000-0005-0000-0000-00003B050000}"/>
    <cellStyle name="Input 4" xfId="1386" xr:uid="{00000000-0005-0000-0000-00003C050000}"/>
    <cellStyle name="Input 5" xfId="1387" xr:uid="{00000000-0005-0000-0000-00003D050000}"/>
    <cellStyle name="Input 6" xfId="1388" xr:uid="{00000000-0005-0000-0000-00003E050000}"/>
    <cellStyle name="Input 7" xfId="1389" xr:uid="{00000000-0005-0000-0000-00003F050000}"/>
    <cellStyle name="Kontrolná bunka" xfId="43" xr:uid="{00000000-0005-0000-0000-000040050000}"/>
    <cellStyle name="Kontrolní buňka" xfId="44" builtinId="23" customBuiltin="1"/>
    <cellStyle name="Kontrolní buňka 2" xfId="1390" xr:uid="{00000000-0005-0000-0000-000042050000}"/>
    <cellStyle name="Kontrolní buňka 2 10" xfId="1391" xr:uid="{00000000-0005-0000-0000-000043050000}"/>
    <cellStyle name="Kontrolní buňka 2 11" xfId="1392" xr:uid="{00000000-0005-0000-0000-000044050000}"/>
    <cellStyle name="Kontrolní buňka 2 12" xfId="1393" xr:uid="{00000000-0005-0000-0000-000045050000}"/>
    <cellStyle name="Kontrolní buňka 2 13" xfId="1394" xr:uid="{00000000-0005-0000-0000-000046050000}"/>
    <cellStyle name="Kontrolní buňka 2 14" xfId="1395" xr:uid="{00000000-0005-0000-0000-000047050000}"/>
    <cellStyle name="Kontrolní buňka 2 15" xfId="1396" xr:uid="{00000000-0005-0000-0000-000048050000}"/>
    <cellStyle name="Kontrolní buňka 2 16" xfId="1397" xr:uid="{00000000-0005-0000-0000-000049050000}"/>
    <cellStyle name="Kontrolní buňka 2 2" xfId="1398" xr:uid="{00000000-0005-0000-0000-00004A050000}"/>
    <cellStyle name="Kontrolní buňka 2 3" xfId="1399" xr:uid="{00000000-0005-0000-0000-00004B050000}"/>
    <cellStyle name="Kontrolní buňka 2 4" xfId="1400" xr:uid="{00000000-0005-0000-0000-00004C050000}"/>
    <cellStyle name="Kontrolní buňka 2 4 10" xfId="1401" xr:uid="{00000000-0005-0000-0000-00004D050000}"/>
    <cellStyle name="Kontrolní buňka 2 4 11" xfId="1402" xr:uid="{00000000-0005-0000-0000-00004E050000}"/>
    <cellStyle name="Kontrolní buňka 2 4 2" xfId="1403" xr:uid="{00000000-0005-0000-0000-00004F050000}"/>
    <cellStyle name="Kontrolní buňka 2 4 3" xfId="1404" xr:uid="{00000000-0005-0000-0000-000050050000}"/>
    <cellStyle name="Kontrolní buňka 2 4 4" xfId="1405" xr:uid="{00000000-0005-0000-0000-000051050000}"/>
    <cellStyle name="Kontrolní buňka 2 4 5" xfId="1406" xr:uid="{00000000-0005-0000-0000-000052050000}"/>
    <cellStyle name="Kontrolní buňka 2 4 6" xfId="1407" xr:uid="{00000000-0005-0000-0000-000053050000}"/>
    <cellStyle name="Kontrolní buňka 2 4 7" xfId="1408" xr:uid="{00000000-0005-0000-0000-000054050000}"/>
    <cellStyle name="Kontrolní buňka 2 4 8" xfId="1409" xr:uid="{00000000-0005-0000-0000-000055050000}"/>
    <cellStyle name="Kontrolní buňka 2 4 9" xfId="1410" xr:uid="{00000000-0005-0000-0000-000056050000}"/>
    <cellStyle name="Kontrolní buňka 2 5" xfId="1411" xr:uid="{00000000-0005-0000-0000-000057050000}"/>
    <cellStyle name="Kontrolní buňka 2 5 10" xfId="1412" xr:uid="{00000000-0005-0000-0000-000058050000}"/>
    <cellStyle name="Kontrolní buňka 2 5 11" xfId="1413" xr:uid="{00000000-0005-0000-0000-000059050000}"/>
    <cellStyle name="Kontrolní buňka 2 5 2" xfId="1414" xr:uid="{00000000-0005-0000-0000-00005A050000}"/>
    <cellStyle name="Kontrolní buňka 2 5 3" xfId="1415" xr:uid="{00000000-0005-0000-0000-00005B050000}"/>
    <cellStyle name="Kontrolní buňka 2 5 4" xfId="1416" xr:uid="{00000000-0005-0000-0000-00005C050000}"/>
    <cellStyle name="Kontrolní buňka 2 5 5" xfId="1417" xr:uid="{00000000-0005-0000-0000-00005D050000}"/>
    <cellStyle name="Kontrolní buňka 2 5 6" xfId="1418" xr:uid="{00000000-0005-0000-0000-00005E050000}"/>
    <cellStyle name="Kontrolní buňka 2 5 7" xfId="1419" xr:uid="{00000000-0005-0000-0000-00005F050000}"/>
    <cellStyle name="Kontrolní buňka 2 5 8" xfId="1420" xr:uid="{00000000-0005-0000-0000-000060050000}"/>
    <cellStyle name="Kontrolní buňka 2 5 9" xfId="1421" xr:uid="{00000000-0005-0000-0000-000061050000}"/>
    <cellStyle name="Kontrolní buňka 2 6" xfId="1422" xr:uid="{00000000-0005-0000-0000-000062050000}"/>
    <cellStyle name="Kontrolní buňka 2 6 10" xfId="1423" xr:uid="{00000000-0005-0000-0000-000063050000}"/>
    <cellStyle name="Kontrolní buňka 2 6 11" xfId="1424" xr:uid="{00000000-0005-0000-0000-000064050000}"/>
    <cellStyle name="Kontrolní buňka 2 6 2" xfId="1425" xr:uid="{00000000-0005-0000-0000-000065050000}"/>
    <cellStyle name="Kontrolní buňka 2 6 3" xfId="1426" xr:uid="{00000000-0005-0000-0000-000066050000}"/>
    <cellStyle name="Kontrolní buňka 2 6 4" xfId="1427" xr:uid="{00000000-0005-0000-0000-000067050000}"/>
    <cellStyle name="Kontrolní buňka 2 6 5" xfId="1428" xr:uid="{00000000-0005-0000-0000-000068050000}"/>
    <cellStyle name="Kontrolní buňka 2 6 6" xfId="1429" xr:uid="{00000000-0005-0000-0000-000069050000}"/>
    <cellStyle name="Kontrolní buňka 2 6 7" xfId="1430" xr:uid="{00000000-0005-0000-0000-00006A050000}"/>
    <cellStyle name="Kontrolní buňka 2 6 8" xfId="1431" xr:uid="{00000000-0005-0000-0000-00006B050000}"/>
    <cellStyle name="Kontrolní buňka 2 6 9" xfId="1432" xr:uid="{00000000-0005-0000-0000-00006C050000}"/>
    <cellStyle name="Kontrolní buňka 2 7" xfId="1433" xr:uid="{00000000-0005-0000-0000-00006D050000}"/>
    <cellStyle name="Kontrolní buňka 2 8" xfId="1434" xr:uid="{00000000-0005-0000-0000-00006E050000}"/>
    <cellStyle name="Kontrolní buňka 2 9" xfId="1435" xr:uid="{00000000-0005-0000-0000-00006F050000}"/>
    <cellStyle name="Kontrolní buňka 3" xfId="1436" xr:uid="{00000000-0005-0000-0000-000070050000}"/>
    <cellStyle name="Kontrolní buňka 3 10" xfId="1437" xr:uid="{00000000-0005-0000-0000-000071050000}"/>
    <cellStyle name="Kontrolní buňka 3 11" xfId="1438" xr:uid="{00000000-0005-0000-0000-000072050000}"/>
    <cellStyle name="Kontrolní buňka 3 2" xfId="1439" xr:uid="{00000000-0005-0000-0000-000073050000}"/>
    <cellStyle name="Kontrolní buňka 3 3" xfId="1440" xr:uid="{00000000-0005-0000-0000-000074050000}"/>
    <cellStyle name="Kontrolní buňka 3 4" xfId="1441" xr:uid="{00000000-0005-0000-0000-000075050000}"/>
    <cellStyle name="Kontrolní buňka 3 5" xfId="1442" xr:uid="{00000000-0005-0000-0000-000076050000}"/>
    <cellStyle name="Kontrolní buňka 3 6" xfId="1443" xr:uid="{00000000-0005-0000-0000-000077050000}"/>
    <cellStyle name="Kontrolní buňka 3 7" xfId="1444" xr:uid="{00000000-0005-0000-0000-000078050000}"/>
    <cellStyle name="Kontrolní buňka 3 8" xfId="1445" xr:uid="{00000000-0005-0000-0000-000079050000}"/>
    <cellStyle name="Kontrolní buňka 3 9" xfId="1446" xr:uid="{00000000-0005-0000-0000-00007A050000}"/>
    <cellStyle name="Kontrolní buňka 4" xfId="1447" xr:uid="{00000000-0005-0000-0000-00007B050000}"/>
    <cellStyle name="Kontrolní buňka 4 10" xfId="1448" xr:uid="{00000000-0005-0000-0000-00007C050000}"/>
    <cellStyle name="Kontrolní buňka 4 11" xfId="1449" xr:uid="{00000000-0005-0000-0000-00007D050000}"/>
    <cellStyle name="Kontrolní buňka 4 2" xfId="1450" xr:uid="{00000000-0005-0000-0000-00007E050000}"/>
    <cellStyle name="Kontrolní buňka 4 3" xfId="1451" xr:uid="{00000000-0005-0000-0000-00007F050000}"/>
    <cellStyle name="Kontrolní buňka 4 4" xfId="1452" xr:uid="{00000000-0005-0000-0000-000080050000}"/>
    <cellStyle name="Kontrolní buňka 4 5" xfId="1453" xr:uid="{00000000-0005-0000-0000-000081050000}"/>
    <cellStyle name="Kontrolní buňka 4 6" xfId="1454" xr:uid="{00000000-0005-0000-0000-000082050000}"/>
    <cellStyle name="Kontrolní buňka 4 7" xfId="1455" xr:uid="{00000000-0005-0000-0000-000083050000}"/>
    <cellStyle name="Kontrolní buňka 4 8" xfId="1456" xr:uid="{00000000-0005-0000-0000-000084050000}"/>
    <cellStyle name="Kontrolní buňka 4 9" xfId="1457" xr:uid="{00000000-0005-0000-0000-000085050000}"/>
    <cellStyle name="lehký dolní okraj" xfId="45" xr:uid="{00000000-0005-0000-0000-000086050000}"/>
    <cellStyle name="lehký dolní okraj 10" xfId="1458" xr:uid="{00000000-0005-0000-0000-000087050000}"/>
    <cellStyle name="lehký dolní okraj 11" xfId="1459" xr:uid="{00000000-0005-0000-0000-000088050000}"/>
    <cellStyle name="lehký dolní okraj 12" xfId="1460" xr:uid="{00000000-0005-0000-0000-000089050000}"/>
    <cellStyle name="lehký dolní okraj 13" xfId="1461" xr:uid="{00000000-0005-0000-0000-00008A050000}"/>
    <cellStyle name="lehký dolní okraj 14" xfId="1462" xr:uid="{00000000-0005-0000-0000-00008B050000}"/>
    <cellStyle name="lehký dolní okraj 15" xfId="1463" xr:uid="{00000000-0005-0000-0000-00008C050000}"/>
    <cellStyle name="lehký dolní okraj 16" xfId="1464" xr:uid="{00000000-0005-0000-0000-00008D050000}"/>
    <cellStyle name="lehký dolní okraj 17" xfId="1465" xr:uid="{00000000-0005-0000-0000-00008E050000}"/>
    <cellStyle name="lehký dolní okraj 18" xfId="1466" xr:uid="{00000000-0005-0000-0000-00008F050000}"/>
    <cellStyle name="lehký dolní okraj 19" xfId="1467" xr:uid="{00000000-0005-0000-0000-000090050000}"/>
    <cellStyle name="lehký dolní okraj 2" xfId="1468" xr:uid="{00000000-0005-0000-0000-000091050000}"/>
    <cellStyle name="lehký dolní okraj 20" xfId="1469" xr:uid="{00000000-0005-0000-0000-000092050000}"/>
    <cellStyle name="lehký dolní okraj 21" xfId="1470" xr:uid="{00000000-0005-0000-0000-000093050000}"/>
    <cellStyle name="lehký dolní okraj 22" xfId="1471" xr:uid="{00000000-0005-0000-0000-000094050000}"/>
    <cellStyle name="lehký dolní okraj 23" xfId="1472" xr:uid="{00000000-0005-0000-0000-000095050000}"/>
    <cellStyle name="lehký dolní okraj 24" xfId="1473" xr:uid="{00000000-0005-0000-0000-000096050000}"/>
    <cellStyle name="lehký dolní okraj 25" xfId="1474" xr:uid="{00000000-0005-0000-0000-000097050000}"/>
    <cellStyle name="lehký dolní okraj 26" xfId="1475" xr:uid="{00000000-0005-0000-0000-000098050000}"/>
    <cellStyle name="lehký dolní okraj 27" xfId="1476" xr:uid="{00000000-0005-0000-0000-000099050000}"/>
    <cellStyle name="lehký dolní okraj 28" xfId="1477" xr:uid="{00000000-0005-0000-0000-00009A050000}"/>
    <cellStyle name="lehký dolní okraj 29" xfId="1478" xr:uid="{00000000-0005-0000-0000-00009B050000}"/>
    <cellStyle name="lehký dolní okraj 3" xfId="1479" xr:uid="{00000000-0005-0000-0000-00009C050000}"/>
    <cellStyle name="lehký dolní okraj 30" xfId="1480" xr:uid="{00000000-0005-0000-0000-00009D050000}"/>
    <cellStyle name="lehký dolní okraj 31" xfId="1481" xr:uid="{00000000-0005-0000-0000-00009E050000}"/>
    <cellStyle name="lehký dolní okraj 32" xfId="1482" xr:uid="{00000000-0005-0000-0000-00009F050000}"/>
    <cellStyle name="lehký dolní okraj 33" xfId="1483" xr:uid="{00000000-0005-0000-0000-0000A0050000}"/>
    <cellStyle name="lehký dolní okraj 34" xfId="1484" xr:uid="{00000000-0005-0000-0000-0000A1050000}"/>
    <cellStyle name="lehký dolní okraj 35" xfId="1485" xr:uid="{00000000-0005-0000-0000-0000A2050000}"/>
    <cellStyle name="lehký dolní okraj 36" xfId="1486" xr:uid="{00000000-0005-0000-0000-0000A3050000}"/>
    <cellStyle name="lehký dolní okraj 37" xfId="1487" xr:uid="{00000000-0005-0000-0000-0000A4050000}"/>
    <cellStyle name="lehký dolní okraj 38" xfId="1488" xr:uid="{00000000-0005-0000-0000-0000A5050000}"/>
    <cellStyle name="lehký dolní okraj 39" xfId="1489" xr:uid="{00000000-0005-0000-0000-0000A6050000}"/>
    <cellStyle name="lehký dolní okraj 4" xfId="1490" xr:uid="{00000000-0005-0000-0000-0000A7050000}"/>
    <cellStyle name="lehký dolní okraj 40" xfId="1491" xr:uid="{00000000-0005-0000-0000-0000A8050000}"/>
    <cellStyle name="lehký dolní okraj 41" xfId="1492" xr:uid="{00000000-0005-0000-0000-0000A9050000}"/>
    <cellStyle name="lehký dolní okraj 42" xfId="1493" xr:uid="{00000000-0005-0000-0000-0000AA050000}"/>
    <cellStyle name="lehký dolní okraj 43" xfId="1494" xr:uid="{00000000-0005-0000-0000-0000AB050000}"/>
    <cellStyle name="lehký dolní okraj 44" xfId="1495" xr:uid="{00000000-0005-0000-0000-0000AC050000}"/>
    <cellStyle name="lehký dolní okraj 5" xfId="1496" xr:uid="{00000000-0005-0000-0000-0000AD050000}"/>
    <cellStyle name="lehký dolní okraj 6" xfId="1497" xr:uid="{00000000-0005-0000-0000-0000AE050000}"/>
    <cellStyle name="lehký dolní okraj 7" xfId="1498" xr:uid="{00000000-0005-0000-0000-0000AF050000}"/>
    <cellStyle name="lehký dolní okraj 8" xfId="1499" xr:uid="{00000000-0005-0000-0000-0000B0050000}"/>
    <cellStyle name="lehký dolní okraj 9" xfId="1500" xr:uid="{00000000-0005-0000-0000-0000B1050000}"/>
    <cellStyle name="Měna 2" xfId="1501" xr:uid="{00000000-0005-0000-0000-0000B2050000}"/>
    <cellStyle name="Měna 3" xfId="1502" xr:uid="{00000000-0005-0000-0000-0000B3050000}"/>
    <cellStyle name="měny 2" xfId="1503" xr:uid="{00000000-0005-0000-0000-0000B4050000}"/>
    <cellStyle name="měny 2 2" xfId="1504" xr:uid="{00000000-0005-0000-0000-0000B5050000}"/>
    <cellStyle name="měny 2 3" xfId="1505" xr:uid="{00000000-0005-0000-0000-0000B6050000}"/>
    <cellStyle name="měny 2 4" xfId="1506" xr:uid="{00000000-0005-0000-0000-0000B7050000}"/>
    <cellStyle name="měny 2 5" xfId="1507" xr:uid="{00000000-0005-0000-0000-0000B8050000}"/>
    <cellStyle name="měny 2 6" xfId="1508" xr:uid="{00000000-0005-0000-0000-0000B9050000}"/>
    <cellStyle name="měny 3" xfId="1509" xr:uid="{00000000-0005-0000-0000-0000BA050000}"/>
    <cellStyle name="MJPolozky" xfId="1510" xr:uid="{00000000-0005-0000-0000-0000BB050000}"/>
    <cellStyle name="MnozstviPolozky" xfId="1511" xr:uid="{00000000-0005-0000-0000-0000BC050000}"/>
    <cellStyle name="množství" xfId="1512" xr:uid="{00000000-0005-0000-0000-0000BD050000}"/>
    <cellStyle name="Month" xfId="1513" xr:uid="{00000000-0005-0000-0000-0000BE050000}"/>
    <cellStyle name="Month 2" xfId="1514" xr:uid="{00000000-0005-0000-0000-0000BF050000}"/>
    <cellStyle name="Month 3" xfId="1515" xr:uid="{00000000-0005-0000-0000-0000C0050000}"/>
    <cellStyle name="Month 4" xfId="1516" xr:uid="{00000000-0005-0000-0000-0000C1050000}"/>
    <cellStyle name="Month 5" xfId="1517" xr:uid="{00000000-0005-0000-0000-0000C2050000}"/>
    <cellStyle name="Month 6" xfId="1518" xr:uid="{00000000-0005-0000-0000-0000C3050000}"/>
    <cellStyle name="nadpis" xfId="46" xr:uid="{00000000-0005-0000-0000-0000C4050000}"/>
    <cellStyle name="Nadpis 1" xfId="47" builtinId="16" customBuiltin="1"/>
    <cellStyle name="Nadpis 1 2" xfId="1519" xr:uid="{00000000-0005-0000-0000-0000C6050000}"/>
    <cellStyle name="Nadpis 1 2 10" xfId="1520" xr:uid="{00000000-0005-0000-0000-0000C7050000}"/>
    <cellStyle name="Nadpis 1 2 11" xfId="1521" xr:uid="{00000000-0005-0000-0000-0000C8050000}"/>
    <cellStyle name="Nadpis 1 2 12" xfId="1522" xr:uid="{00000000-0005-0000-0000-0000C9050000}"/>
    <cellStyle name="Nadpis 1 2 13" xfId="1523" xr:uid="{00000000-0005-0000-0000-0000CA050000}"/>
    <cellStyle name="Nadpis 1 2 14" xfId="1524" xr:uid="{00000000-0005-0000-0000-0000CB050000}"/>
    <cellStyle name="Nadpis 1 2 15" xfId="1525" xr:uid="{00000000-0005-0000-0000-0000CC050000}"/>
    <cellStyle name="Nadpis 1 2 16" xfId="1526" xr:uid="{00000000-0005-0000-0000-0000CD050000}"/>
    <cellStyle name="Nadpis 1 2 2" xfId="1527" xr:uid="{00000000-0005-0000-0000-0000CE050000}"/>
    <cellStyle name="Nadpis 1 2 3" xfId="1528" xr:uid="{00000000-0005-0000-0000-0000CF050000}"/>
    <cellStyle name="Nadpis 1 2 4" xfId="1529" xr:uid="{00000000-0005-0000-0000-0000D0050000}"/>
    <cellStyle name="Nadpis 1 2 4 10" xfId="1530" xr:uid="{00000000-0005-0000-0000-0000D1050000}"/>
    <cellStyle name="Nadpis 1 2 4 11" xfId="1531" xr:uid="{00000000-0005-0000-0000-0000D2050000}"/>
    <cellStyle name="Nadpis 1 2 4 2" xfId="1532" xr:uid="{00000000-0005-0000-0000-0000D3050000}"/>
    <cellStyle name="Nadpis 1 2 4 3" xfId="1533" xr:uid="{00000000-0005-0000-0000-0000D4050000}"/>
    <cellStyle name="Nadpis 1 2 4 4" xfId="1534" xr:uid="{00000000-0005-0000-0000-0000D5050000}"/>
    <cellStyle name="Nadpis 1 2 4 5" xfId="1535" xr:uid="{00000000-0005-0000-0000-0000D6050000}"/>
    <cellStyle name="Nadpis 1 2 4 6" xfId="1536" xr:uid="{00000000-0005-0000-0000-0000D7050000}"/>
    <cellStyle name="Nadpis 1 2 4 7" xfId="1537" xr:uid="{00000000-0005-0000-0000-0000D8050000}"/>
    <cellStyle name="Nadpis 1 2 4 8" xfId="1538" xr:uid="{00000000-0005-0000-0000-0000D9050000}"/>
    <cellStyle name="Nadpis 1 2 4 9" xfId="1539" xr:uid="{00000000-0005-0000-0000-0000DA050000}"/>
    <cellStyle name="Nadpis 1 2 5" xfId="1540" xr:uid="{00000000-0005-0000-0000-0000DB050000}"/>
    <cellStyle name="Nadpis 1 2 5 10" xfId="1541" xr:uid="{00000000-0005-0000-0000-0000DC050000}"/>
    <cellStyle name="Nadpis 1 2 5 11" xfId="1542" xr:uid="{00000000-0005-0000-0000-0000DD050000}"/>
    <cellStyle name="Nadpis 1 2 5 2" xfId="1543" xr:uid="{00000000-0005-0000-0000-0000DE050000}"/>
    <cellStyle name="Nadpis 1 2 5 3" xfId="1544" xr:uid="{00000000-0005-0000-0000-0000DF050000}"/>
    <cellStyle name="Nadpis 1 2 5 4" xfId="1545" xr:uid="{00000000-0005-0000-0000-0000E0050000}"/>
    <cellStyle name="Nadpis 1 2 5 5" xfId="1546" xr:uid="{00000000-0005-0000-0000-0000E1050000}"/>
    <cellStyle name="Nadpis 1 2 5 6" xfId="1547" xr:uid="{00000000-0005-0000-0000-0000E2050000}"/>
    <cellStyle name="Nadpis 1 2 5 7" xfId="1548" xr:uid="{00000000-0005-0000-0000-0000E3050000}"/>
    <cellStyle name="Nadpis 1 2 5 8" xfId="1549" xr:uid="{00000000-0005-0000-0000-0000E4050000}"/>
    <cellStyle name="Nadpis 1 2 5 9" xfId="1550" xr:uid="{00000000-0005-0000-0000-0000E5050000}"/>
    <cellStyle name="Nadpis 1 2 6" xfId="1551" xr:uid="{00000000-0005-0000-0000-0000E6050000}"/>
    <cellStyle name="Nadpis 1 2 6 10" xfId="1552" xr:uid="{00000000-0005-0000-0000-0000E7050000}"/>
    <cellStyle name="Nadpis 1 2 6 11" xfId="1553" xr:uid="{00000000-0005-0000-0000-0000E8050000}"/>
    <cellStyle name="Nadpis 1 2 6 2" xfId="1554" xr:uid="{00000000-0005-0000-0000-0000E9050000}"/>
    <cellStyle name="Nadpis 1 2 6 3" xfId="1555" xr:uid="{00000000-0005-0000-0000-0000EA050000}"/>
    <cellStyle name="Nadpis 1 2 6 4" xfId="1556" xr:uid="{00000000-0005-0000-0000-0000EB050000}"/>
    <cellStyle name="Nadpis 1 2 6 5" xfId="1557" xr:uid="{00000000-0005-0000-0000-0000EC050000}"/>
    <cellStyle name="Nadpis 1 2 6 6" xfId="1558" xr:uid="{00000000-0005-0000-0000-0000ED050000}"/>
    <cellStyle name="Nadpis 1 2 6 7" xfId="1559" xr:uid="{00000000-0005-0000-0000-0000EE050000}"/>
    <cellStyle name="Nadpis 1 2 6 8" xfId="1560" xr:uid="{00000000-0005-0000-0000-0000EF050000}"/>
    <cellStyle name="Nadpis 1 2 6 9" xfId="1561" xr:uid="{00000000-0005-0000-0000-0000F0050000}"/>
    <cellStyle name="Nadpis 1 2 7" xfId="1562" xr:uid="{00000000-0005-0000-0000-0000F1050000}"/>
    <cellStyle name="Nadpis 1 2 8" xfId="1563" xr:uid="{00000000-0005-0000-0000-0000F2050000}"/>
    <cellStyle name="Nadpis 1 2 9" xfId="1564" xr:uid="{00000000-0005-0000-0000-0000F3050000}"/>
    <cellStyle name="Nadpis 1 3" xfId="1565" xr:uid="{00000000-0005-0000-0000-0000F4050000}"/>
    <cellStyle name="Nadpis 1 3 10" xfId="1566" xr:uid="{00000000-0005-0000-0000-0000F5050000}"/>
    <cellStyle name="Nadpis 1 3 11" xfId="1567" xr:uid="{00000000-0005-0000-0000-0000F6050000}"/>
    <cellStyle name="Nadpis 1 3 2" xfId="1568" xr:uid="{00000000-0005-0000-0000-0000F7050000}"/>
    <cellStyle name="Nadpis 1 3 3" xfId="1569" xr:uid="{00000000-0005-0000-0000-0000F8050000}"/>
    <cellStyle name="Nadpis 1 3 4" xfId="1570" xr:uid="{00000000-0005-0000-0000-0000F9050000}"/>
    <cellStyle name="Nadpis 1 3 5" xfId="1571" xr:uid="{00000000-0005-0000-0000-0000FA050000}"/>
    <cellStyle name="Nadpis 1 3 6" xfId="1572" xr:uid="{00000000-0005-0000-0000-0000FB050000}"/>
    <cellStyle name="Nadpis 1 3 7" xfId="1573" xr:uid="{00000000-0005-0000-0000-0000FC050000}"/>
    <cellStyle name="Nadpis 1 3 8" xfId="1574" xr:uid="{00000000-0005-0000-0000-0000FD050000}"/>
    <cellStyle name="Nadpis 1 3 9" xfId="1575" xr:uid="{00000000-0005-0000-0000-0000FE050000}"/>
    <cellStyle name="Nadpis 1 4" xfId="1576" xr:uid="{00000000-0005-0000-0000-0000FF050000}"/>
    <cellStyle name="Nadpis 1 4 10" xfId="1577" xr:uid="{00000000-0005-0000-0000-000000060000}"/>
    <cellStyle name="Nadpis 1 4 11" xfId="1578" xr:uid="{00000000-0005-0000-0000-000001060000}"/>
    <cellStyle name="Nadpis 1 4 2" xfId="1579" xr:uid="{00000000-0005-0000-0000-000002060000}"/>
    <cellStyle name="Nadpis 1 4 3" xfId="1580" xr:uid="{00000000-0005-0000-0000-000003060000}"/>
    <cellStyle name="Nadpis 1 4 4" xfId="1581" xr:uid="{00000000-0005-0000-0000-000004060000}"/>
    <cellStyle name="Nadpis 1 4 5" xfId="1582" xr:uid="{00000000-0005-0000-0000-000005060000}"/>
    <cellStyle name="Nadpis 1 4 6" xfId="1583" xr:uid="{00000000-0005-0000-0000-000006060000}"/>
    <cellStyle name="Nadpis 1 4 7" xfId="1584" xr:uid="{00000000-0005-0000-0000-000007060000}"/>
    <cellStyle name="Nadpis 1 4 8" xfId="1585" xr:uid="{00000000-0005-0000-0000-000008060000}"/>
    <cellStyle name="Nadpis 1 4 9" xfId="1586" xr:uid="{00000000-0005-0000-0000-000009060000}"/>
    <cellStyle name="nadpis 10" xfId="1587" xr:uid="{00000000-0005-0000-0000-00000A060000}"/>
    <cellStyle name="Nadpis 2" xfId="48" builtinId="17" customBuiltin="1"/>
    <cellStyle name="Nadpis 2 2" xfId="1588" xr:uid="{00000000-0005-0000-0000-00000C060000}"/>
    <cellStyle name="Nadpis 2 2 10" xfId="1589" xr:uid="{00000000-0005-0000-0000-00000D060000}"/>
    <cellStyle name="Nadpis 2 2 11" xfId="1590" xr:uid="{00000000-0005-0000-0000-00000E060000}"/>
    <cellStyle name="Nadpis 2 2 12" xfId="1591" xr:uid="{00000000-0005-0000-0000-00000F060000}"/>
    <cellStyle name="Nadpis 2 2 13" xfId="1592" xr:uid="{00000000-0005-0000-0000-000010060000}"/>
    <cellStyle name="Nadpis 2 2 14" xfId="1593" xr:uid="{00000000-0005-0000-0000-000011060000}"/>
    <cellStyle name="Nadpis 2 2 15" xfId="1594" xr:uid="{00000000-0005-0000-0000-000012060000}"/>
    <cellStyle name="Nadpis 2 2 16" xfId="1595" xr:uid="{00000000-0005-0000-0000-000013060000}"/>
    <cellStyle name="Nadpis 2 2 2" xfId="1596" xr:uid="{00000000-0005-0000-0000-000014060000}"/>
    <cellStyle name="Nadpis 2 2 3" xfId="1597" xr:uid="{00000000-0005-0000-0000-000015060000}"/>
    <cellStyle name="Nadpis 2 2 4" xfId="1598" xr:uid="{00000000-0005-0000-0000-000016060000}"/>
    <cellStyle name="Nadpis 2 2 4 10" xfId="1599" xr:uid="{00000000-0005-0000-0000-000017060000}"/>
    <cellStyle name="Nadpis 2 2 4 11" xfId="1600" xr:uid="{00000000-0005-0000-0000-000018060000}"/>
    <cellStyle name="Nadpis 2 2 4 2" xfId="1601" xr:uid="{00000000-0005-0000-0000-000019060000}"/>
    <cellStyle name="Nadpis 2 2 4 3" xfId="1602" xr:uid="{00000000-0005-0000-0000-00001A060000}"/>
    <cellStyle name="Nadpis 2 2 4 4" xfId="1603" xr:uid="{00000000-0005-0000-0000-00001B060000}"/>
    <cellStyle name="Nadpis 2 2 4 5" xfId="1604" xr:uid="{00000000-0005-0000-0000-00001C060000}"/>
    <cellStyle name="Nadpis 2 2 4 6" xfId="1605" xr:uid="{00000000-0005-0000-0000-00001D060000}"/>
    <cellStyle name="Nadpis 2 2 4 7" xfId="1606" xr:uid="{00000000-0005-0000-0000-00001E060000}"/>
    <cellStyle name="Nadpis 2 2 4 8" xfId="1607" xr:uid="{00000000-0005-0000-0000-00001F060000}"/>
    <cellStyle name="Nadpis 2 2 4 9" xfId="1608" xr:uid="{00000000-0005-0000-0000-000020060000}"/>
    <cellStyle name="Nadpis 2 2 5" xfId="1609" xr:uid="{00000000-0005-0000-0000-000021060000}"/>
    <cellStyle name="Nadpis 2 2 5 10" xfId="1610" xr:uid="{00000000-0005-0000-0000-000022060000}"/>
    <cellStyle name="Nadpis 2 2 5 11" xfId="1611" xr:uid="{00000000-0005-0000-0000-000023060000}"/>
    <cellStyle name="Nadpis 2 2 5 2" xfId="1612" xr:uid="{00000000-0005-0000-0000-000024060000}"/>
    <cellStyle name="Nadpis 2 2 5 3" xfId="1613" xr:uid="{00000000-0005-0000-0000-000025060000}"/>
    <cellStyle name="Nadpis 2 2 5 4" xfId="1614" xr:uid="{00000000-0005-0000-0000-000026060000}"/>
    <cellStyle name="Nadpis 2 2 5 5" xfId="1615" xr:uid="{00000000-0005-0000-0000-000027060000}"/>
    <cellStyle name="Nadpis 2 2 5 6" xfId="1616" xr:uid="{00000000-0005-0000-0000-000028060000}"/>
    <cellStyle name="Nadpis 2 2 5 7" xfId="1617" xr:uid="{00000000-0005-0000-0000-000029060000}"/>
    <cellStyle name="Nadpis 2 2 5 8" xfId="1618" xr:uid="{00000000-0005-0000-0000-00002A060000}"/>
    <cellStyle name="Nadpis 2 2 5 9" xfId="1619" xr:uid="{00000000-0005-0000-0000-00002B060000}"/>
    <cellStyle name="Nadpis 2 2 6" xfId="1620" xr:uid="{00000000-0005-0000-0000-00002C060000}"/>
    <cellStyle name="Nadpis 2 2 6 10" xfId="1621" xr:uid="{00000000-0005-0000-0000-00002D060000}"/>
    <cellStyle name="Nadpis 2 2 6 11" xfId="1622" xr:uid="{00000000-0005-0000-0000-00002E060000}"/>
    <cellStyle name="Nadpis 2 2 6 2" xfId="1623" xr:uid="{00000000-0005-0000-0000-00002F060000}"/>
    <cellStyle name="Nadpis 2 2 6 3" xfId="1624" xr:uid="{00000000-0005-0000-0000-000030060000}"/>
    <cellStyle name="Nadpis 2 2 6 4" xfId="1625" xr:uid="{00000000-0005-0000-0000-000031060000}"/>
    <cellStyle name="Nadpis 2 2 6 5" xfId="1626" xr:uid="{00000000-0005-0000-0000-000032060000}"/>
    <cellStyle name="Nadpis 2 2 6 6" xfId="1627" xr:uid="{00000000-0005-0000-0000-000033060000}"/>
    <cellStyle name="Nadpis 2 2 6 7" xfId="1628" xr:uid="{00000000-0005-0000-0000-000034060000}"/>
    <cellStyle name="Nadpis 2 2 6 8" xfId="1629" xr:uid="{00000000-0005-0000-0000-000035060000}"/>
    <cellStyle name="Nadpis 2 2 6 9" xfId="1630" xr:uid="{00000000-0005-0000-0000-000036060000}"/>
    <cellStyle name="Nadpis 2 2 7" xfId="1631" xr:uid="{00000000-0005-0000-0000-000037060000}"/>
    <cellStyle name="Nadpis 2 2 8" xfId="1632" xr:uid="{00000000-0005-0000-0000-000038060000}"/>
    <cellStyle name="Nadpis 2 2 9" xfId="1633" xr:uid="{00000000-0005-0000-0000-000039060000}"/>
    <cellStyle name="Nadpis 2 3" xfId="1634" xr:uid="{00000000-0005-0000-0000-00003A060000}"/>
    <cellStyle name="Nadpis 2 3 10" xfId="1635" xr:uid="{00000000-0005-0000-0000-00003B060000}"/>
    <cellStyle name="Nadpis 2 3 11" xfId="1636" xr:uid="{00000000-0005-0000-0000-00003C060000}"/>
    <cellStyle name="Nadpis 2 3 2" xfId="1637" xr:uid="{00000000-0005-0000-0000-00003D060000}"/>
    <cellStyle name="Nadpis 2 3 3" xfId="1638" xr:uid="{00000000-0005-0000-0000-00003E060000}"/>
    <cellStyle name="Nadpis 2 3 4" xfId="1639" xr:uid="{00000000-0005-0000-0000-00003F060000}"/>
    <cellStyle name="Nadpis 2 3 5" xfId="1640" xr:uid="{00000000-0005-0000-0000-000040060000}"/>
    <cellStyle name="Nadpis 2 3 6" xfId="1641" xr:uid="{00000000-0005-0000-0000-000041060000}"/>
    <cellStyle name="Nadpis 2 3 7" xfId="1642" xr:uid="{00000000-0005-0000-0000-000042060000}"/>
    <cellStyle name="Nadpis 2 3 8" xfId="1643" xr:uid="{00000000-0005-0000-0000-000043060000}"/>
    <cellStyle name="Nadpis 2 3 9" xfId="1644" xr:uid="{00000000-0005-0000-0000-000044060000}"/>
    <cellStyle name="Nadpis 2 4" xfId="1645" xr:uid="{00000000-0005-0000-0000-000045060000}"/>
    <cellStyle name="Nadpis 2 4 10" xfId="1646" xr:uid="{00000000-0005-0000-0000-000046060000}"/>
    <cellStyle name="Nadpis 2 4 11" xfId="1647" xr:uid="{00000000-0005-0000-0000-000047060000}"/>
    <cellStyle name="Nadpis 2 4 2" xfId="1648" xr:uid="{00000000-0005-0000-0000-000048060000}"/>
    <cellStyle name="Nadpis 2 4 3" xfId="1649" xr:uid="{00000000-0005-0000-0000-000049060000}"/>
    <cellStyle name="Nadpis 2 4 4" xfId="1650" xr:uid="{00000000-0005-0000-0000-00004A060000}"/>
    <cellStyle name="Nadpis 2 4 5" xfId="1651" xr:uid="{00000000-0005-0000-0000-00004B060000}"/>
    <cellStyle name="Nadpis 2 4 6" xfId="1652" xr:uid="{00000000-0005-0000-0000-00004C060000}"/>
    <cellStyle name="Nadpis 2 4 7" xfId="1653" xr:uid="{00000000-0005-0000-0000-00004D060000}"/>
    <cellStyle name="Nadpis 2 4 8" xfId="1654" xr:uid="{00000000-0005-0000-0000-00004E060000}"/>
    <cellStyle name="Nadpis 2 4 9" xfId="1655" xr:uid="{00000000-0005-0000-0000-00004F060000}"/>
    <cellStyle name="Nadpis 3" xfId="49" builtinId="18" customBuiltin="1"/>
    <cellStyle name="Nadpis 3 2" xfId="1656" xr:uid="{00000000-0005-0000-0000-000051060000}"/>
    <cellStyle name="Nadpis 3 2 10" xfId="1657" xr:uid="{00000000-0005-0000-0000-000052060000}"/>
    <cellStyle name="Nadpis 3 2 11" xfId="1658" xr:uid="{00000000-0005-0000-0000-000053060000}"/>
    <cellStyle name="Nadpis 3 2 12" xfId="1659" xr:uid="{00000000-0005-0000-0000-000054060000}"/>
    <cellStyle name="Nadpis 3 2 13" xfId="1660" xr:uid="{00000000-0005-0000-0000-000055060000}"/>
    <cellStyle name="Nadpis 3 2 14" xfId="1661" xr:uid="{00000000-0005-0000-0000-000056060000}"/>
    <cellStyle name="Nadpis 3 2 15" xfId="1662" xr:uid="{00000000-0005-0000-0000-000057060000}"/>
    <cellStyle name="Nadpis 3 2 16" xfId="1663" xr:uid="{00000000-0005-0000-0000-000058060000}"/>
    <cellStyle name="Nadpis 3 2 2" xfId="1664" xr:uid="{00000000-0005-0000-0000-000059060000}"/>
    <cellStyle name="Nadpis 3 2 3" xfId="1665" xr:uid="{00000000-0005-0000-0000-00005A060000}"/>
    <cellStyle name="Nadpis 3 2 4" xfId="1666" xr:uid="{00000000-0005-0000-0000-00005B060000}"/>
    <cellStyle name="Nadpis 3 2 4 10" xfId="1667" xr:uid="{00000000-0005-0000-0000-00005C060000}"/>
    <cellStyle name="Nadpis 3 2 4 11" xfId="1668" xr:uid="{00000000-0005-0000-0000-00005D060000}"/>
    <cellStyle name="Nadpis 3 2 4 2" xfId="1669" xr:uid="{00000000-0005-0000-0000-00005E060000}"/>
    <cellStyle name="Nadpis 3 2 4 3" xfId="1670" xr:uid="{00000000-0005-0000-0000-00005F060000}"/>
    <cellStyle name="Nadpis 3 2 4 4" xfId="1671" xr:uid="{00000000-0005-0000-0000-000060060000}"/>
    <cellStyle name="Nadpis 3 2 4 5" xfId="1672" xr:uid="{00000000-0005-0000-0000-000061060000}"/>
    <cellStyle name="Nadpis 3 2 4 6" xfId="1673" xr:uid="{00000000-0005-0000-0000-000062060000}"/>
    <cellStyle name="Nadpis 3 2 4 7" xfId="1674" xr:uid="{00000000-0005-0000-0000-000063060000}"/>
    <cellStyle name="Nadpis 3 2 4 8" xfId="1675" xr:uid="{00000000-0005-0000-0000-000064060000}"/>
    <cellStyle name="Nadpis 3 2 4 9" xfId="1676" xr:uid="{00000000-0005-0000-0000-000065060000}"/>
    <cellStyle name="Nadpis 3 2 5" xfId="1677" xr:uid="{00000000-0005-0000-0000-000066060000}"/>
    <cellStyle name="Nadpis 3 2 5 10" xfId="1678" xr:uid="{00000000-0005-0000-0000-000067060000}"/>
    <cellStyle name="Nadpis 3 2 5 11" xfId="1679" xr:uid="{00000000-0005-0000-0000-000068060000}"/>
    <cellStyle name="Nadpis 3 2 5 2" xfId="1680" xr:uid="{00000000-0005-0000-0000-000069060000}"/>
    <cellStyle name="Nadpis 3 2 5 3" xfId="1681" xr:uid="{00000000-0005-0000-0000-00006A060000}"/>
    <cellStyle name="Nadpis 3 2 5 4" xfId="1682" xr:uid="{00000000-0005-0000-0000-00006B060000}"/>
    <cellStyle name="Nadpis 3 2 5 5" xfId="1683" xr:uid="{00000000-0005-0000-0000-00006C060000}"/>
    <cellStyle name="Nadpis 3 2 5 6" xfId="1684" xr:uid="{00000000-0005-0000-0000-00006D060000}"/>
    <cellStyle name="Nadpis 3 2 5 7" xfId="1685" xr:uid="{00000000-0005-0000-0000-00006E060000}"/>
    <cellStyle name="Nadpis 3 2 5 8" xfId="1686" xr:uid="{00000000-0005-0000-0000-00006F060000}"/>
    <cellStyle name="Nadpis 3 2 5 9" xfId="1687" xr:uid="{00000000-0005-0000-0000-000070060000}"/>
    <cellStyle name="Nadpis 3 2 6" xfId="1688" xr:uid="{00000000-0005-0000-0000-000071060000}"/>
    <cellStyle name="Nadpis 3 2 6 10" xfId="1689" xr:uid="{00000000-0005-0000-0000-000072060000}"/>
    <cellStyle name="Nadpis 3 2 6 11" xfId="1690" xr:uid="{00000000-0005-0000-0000-000073060000}"/>
    <cellStyle name="Nadpis 3 2 6 2" xfId="1691" xr:uid="{00000000-0005-0000-0000-000074060000}"/>
    <cellStyle name="Nadpis 3 2 6 3" xfId="1692" xr:uid="{00000000-0005-0000-0000-000075060000}"/>
    <cellStyle name="Nadpis 3 2 6 4" xfId="1693" xr:uid="{00000000-0005-0000-0000-000076060000}"/>
    <cellStyle name="Nadpis 3 2 6 5" xfId="1694" xr:uid="{00000000-0005-0000-0000-000077060000}"/>
    <cellStyle name="Nadpis 3 2 6 6" xfId="1695" xr:uid="{00000000-0005-0000-0000-000078060000}"/>
    <cellStyle name="Nadpis 3 2 6 7" xfId="1696" xr:uid="{00000000-0005-0000-0000-000079060000}"/>
    <cellStyle name="Nadpis 3 2 6 8" xfId="1697" xr:uid="{00000000-0005-0000-0000-00007A060000}"/>
    <cellStyle name="Nadpis 3 2 6 9" xfId="1698" xr:uid="{00000000-0005-0000-0000-00007B060000}"/>
    <cellStyle name="Nadpis 3 2 7" xfId="1699" xr:uid="{00000000-0005-0000-0000-00007C060000}"/>
    <cellStyle name="Nadpis 3 2 8" xfId="1700" xr:uid="{00000000-0005-0000-0000-00007D060000}"/>
    <cellStyle name="Nadpis 3 2 9" xfId="1701" xr:uid="{00000000-0005-0000-0000-00007E060000}"/>
    <cellStyle name="Nadpis 3 3" xfId="1702" xr:uid="{00000000-0005-0000-0000-00007F060000}"/>
    <cellStyle name="Nadpis 3 3 10" xfId="1703" xr:uid="{00000000-0005-0000-0000-000080060000}"/>
    <cellStyle name="Nadpis 3 3 11" xfId="1704" xr:uid="{00000000-0005-0000-0000-000081060000}"/>
    <cellStyle name="Nadpis 3 3 2" xfId="1705" xr:uid="{00000000-0005-0000-0000-000082060000}"/>
    <cellStyle name="Nadpis 3 3 3" xfId="1706" xr:uid="{00000000-0005-0000-0000-000083060000}"/>
    <cellStyle name="Nadpis 3 3 4" xfId="1707" xr:uid="{00000000-0005-0000-0000-000084060000}"/>
    <cellStyle name="Nadpis 3 3 5" xfId="1708" xr:uid="{00000000-0005-0000-0000-000085060000}"/>
    <cellStyle name="Nadpis 3 3 6" xfId="1709" xr:uid="{00000000-0005-0000-0000-000086060000}"/>
    <cellStyle name="Nadpis 3 3 7" xfId="1710" xr:uid="{00000000-0005-0000-0000-000087060000}"/>
    <cellStyle name="Nadpis 3 3 8" xfId="1711" xr:uid="{00000000-0005-0000-0000-000088060000}"/>
    <cellStyle name="Nadpis 3 3 9" xfId="1712" xr:uid="{00000000-0005-0000-0000-000089060000}"/>
    <cellStyle name="Nadpis 3 4" xfId="1713" xr:uid="{00000000-0005-0000-0000-00008A060000}"/>
    <cellStyle name="Nadpis 3 4 10" xfId="1714" xr:uid="{00000000-0005-0000-0000-00008B060000}"/>
    <cellStyle name="Nadpis 3 4 11" xfId="1715" xr:uid="{00000000-0005-0000-0000-00008C060000}"/>
    <cellStyle name="Nadpis 3 4 2" xfId="1716" xr:uid="{00000000-0005-0000-0000-00008D060000}"/>
    <cellStyle name="Nadpis 3 4 3" xfId="1717" xr:uid="{00000000-0005-0000-0000-00008E060000}"/>
    <cellStyle name="Nadpis 3 4 4" xfId="1718" xr:uid="{00000000-0005-0000-0000-00008F060000}"/>
    <cellStyle name="Nadpis 3 4 5" xfId="1719" xr:uid="{00000000-0005-0000-0000-000090060000}"/>
    <cellStyle name="Nadpis 3 4 6" xfId="1720" xr:uid="{00000000-0005-0000-0000-000091060000}"/>
    <cellStyle name="Nadpis 3 4 7" xfId="1721" xr:uid="{00000000-0005-0000-0000-000092060000}"/>
    <cellStyle name="Nadpis 3 4 8" xfId="1722" xr:uid="{00000000-0005-0000-0000-000093060000}"/>
    <cellStyle name="Nadpis 3 4 9" xfId="1723" xr:uid="{00000000-0005-0000-0000-000094060000}"/>
    <cellStyle name="Nadpis 4" xfId="50" builtinId="19" customBuiltin="1"/>
    <cellStyle name="Nadpis 4 2" xfId="1724" xr:uid="{00000000-0005-0000-0000-000096060000}"/>
    <cellStyle name="Nadpis 4 2 10" xfId="1725" xr:uid="{00000000-0005-0000-0000-000097060000}"/>
    <cellStyle name="Nadpis 4 2 11" xfId="1726" xr:uid="{00000000-0005-0000-0000-000098060000}"/>
    <cellStyle name="Nadpis 4 2 12" xfId="1727" xr:uid="{00000000-0005-0000-0000-000099060000}"/>
    <cellStyle name="Nadpis 4 2 13" xfId="1728" xr:uid="{00000000-0005-0000-0000-00009A060000}"/>
    <cellStyle name="Nadpis 4 2 14" xfId="1729" xr:uid="{00000000-0005-0000-0000-00009B060000}"/>
    <cellStyle name="Nadpis 4 2 15" xfId="1730" xr:uid="{00000000-0005-0000-0000-00009C060000}"/>
    <cellStyle name="Nadpis 4 2 16" xfId="1731" xr:uid="{00000000-0005-0000-0000-00009D060000}"/>
    <cellStyle name="Nadpis 4 2 2" xfId="1732" xr:uid="{00000000-0005-0000-0000-00009E060000}"/>
    <cellStyle name="Nadpis 4 2 3" xfId="1733" xr:uid="{00000000-0005-0000-0000-00009F060000}"/>
    <cellStyle name="Nadpis 4 2 4" xfId="1734" xr:uid="{00000000-0005-0000-0000-0000A0060000}"/>
    <cellStyle name="Nadpis 4 2 4 10" xfId="1735" xr:uid="{00000000-0005-0000-0000-0000A1060000}"/>
    <cellStyle name="Nadpis 4 2 4 11" xfId="1736" xr:uid="{00000000-0005-0000-0000-0000A2060000}"/>
    <cellStyle name="Nadpis 4 2 4 2" xfId="1737" xr:uid="{00000000-0005-0000-0000-0000A3060000}"/>
    <cellStyle name="Nadpis 4 2 4 3" xfId="1738" xr:uid="{00000000-0005-0000-0000-0000A4060000}"/>
    <cellStyle name="Nadpis 4 2 4 4" xfId="1739" xr:uid="{00000000-0005-0000-0000-0000A5060000}"/>
    <cellStyle name="Nadpis 4 2 4 5" xfId="1740" xr:uid="{00000000-0005-0000-0000-0000A6060000}"/>
    <cellStyle name="Nadpis 4 2 4 6" xfId="1741" xr:uid="{00000000-0005-0000-0000-0000A7060000}"/>
    <cellStyle name="Nadpis 4 2 4 7" xfId="1742" xr:uid="{00000000-0005-0000-0000-0000A8060000}"/>
    <cellStyle name="Nadpis 4 2 4 8" xfId="1743" xr:uid="{00000000-0005-0000-0000-0000A9060000}"/>
    <cellStyle name="Nadpis 4 2 4 9" xfId="1744" xr:uid="{00000000-0005-0000-0000-0000AA060000}"/>
    <cellStyle name="Nadpis 4 2 5" xfId="1745" xr:uid="{00000000-0005-0000-0000-0000AB060000}"/>
    <cellStyle name="Nadpis 4 2 5 10" xfId="1746" xr:uid="{00000000-0005-0000-0000-0000AC060000}"/>
    <cellStyle name="Nadpis 4 2 5 11" xfId="1747" xr:uid="{00000000-0005-0000-0000-0000AD060000}"/>
    <cellStyle name="Nadpis 4 2 5 2" xfId="1748" xr:uid="{00000000-0005-0000-0000-0000AE060000}"/>
    <cellStyle name="Nadpis 4 2 5 3" xfId="1749" xr:uid="{00000000-0005-0000-0000-0000AF060000}"/>
    <cellStyle name="Nadpis 4 2 5 4" xfId="1750" xr:uid="{00000000-0005-0000-0000-0000B0060000}"/>
    <cellStyle name="Nadpis 4 2 5 5" xfId="1751" xr:uid="{00000000-0005-0000-0000-0000B1060000}"/>
    <cellStyle name="Nadpis 4 2 5 6" xfId="1752" xr:uid="{00000000-0005-0000-0000-0000B2060000}"/>
    <cellStyle name="Nadpis 4 2 5 7" xfId="1753" xr:uid="{00000000-0005-0000-0000-0000B3060000}"/>
    <cellStyle name="Nadpis 4 2 5 8" xfId="1754" xr:uid="{00000000-0005-0000-0000-0000B4060000}"/>
    <cellStyle name="Nadpis 4 2 5 9" xfId="1755" xr:uid="{00000000-0005-0000-0000-0000B5060000}"/>
    <cellStyle name="Nadpis 4 2 6" xfId="1756" xr:uid="{00000000-0005-0000-0000-0000B6060000}"/>
    <cellStyle name="Nadpis 4 2 6 10" xfId="1757" xr:uid="{00000000-0005-0000-0000-0000B7060000}"/>
    <cellStyle name="Nadpis 4 2 6 11" xfId="1758" xr:uid="{00000000-0005-0000-0000-0000B8060000}"/>
    <cellStyle name="Nadpis 4 2 6 2" xfId="1759" xr:uid="{00000000-0005-0000-0000-0000B9060000}"/>
    <cellStyle name="Nadpis 4 2 6 3" xfId="1760" xr:uid="{00000000-0005-0000-0000-0000BA060000}"/>
    <cellStyle name="Nadpis 4 2 6 4" xfId="1761" xr:uid="{00000000-0005-0000-0000-0000BB060000}"/>
    <cellStyle name="Nadpis 4 2 6 5" xfId="1762" xr:uid="{00000000-0005-0000-0000-0000BC060000}"/>
    <cellStyle name="Nadpis 4 2 6 6" xfId="1763" xr:uid="{00000000-0005-0000-0000-0000BD060000}"/>
    <cellStyle name="Nadpis 4 2 6 7" xfId="1764" xr:uid="{00000000-0005-0000-0000-0000BE060000}"/>
    <cellStyle name="Nadpis 4 2 6 8" xfId="1765" xr:uid="{00000000-0005-0000-0000-0000BF060000}"/>
    <cellStyle name="Nadpis 4 2 6 9" xfId="1766" xr:uid="{00000000-0005-0000-0000-0000C0060000}"/>
    <cellStyle name="Nadpis 4 2 7" xfId="1767" xr:uid="{00000000-0005-0000-0000-0000C1060000}"/>
    <cellStyle name="Nadpis 4 2 8" xfId="1768" xr:uid="{00000000-0005-0000-0000-0000C2060000}"/>
    <cellStyle name="Nadpis 4 2 9" xfId="1769" xr:uid="{00000000-0005-0000-0000-0000C3060000}"/>
    <cellStyle name="Nadpis 4 3" xfId="1770" xr:uid="{00000000-0005-0000-0000-0000C4060000}"/>
    <cellStyle name="Nadpis 4 3 10" xfId="1771" xr:uid="{00000000-0005-0000-0000-0000C5060000}"/>
    <cellStyle name="Nadpis 4 3 11" xfId="1772" xr:uid="{00000000-0005-0000-0000-0000C6060000}"/>
    <cellStyle name="Nadpis 4 3 2" xfId="1773" xr:uid="{00000000-0005-0000-0000-0000C7060000}"/>
    <cellStyle name="Nadpis 4 3 3" xfId="1774" xr:uid="{00000000-0005-0000-0000-0000C8060000}"/>
    <cellStyle name="Nadpis 4 3 4" xfId="1775" xr:uid="{00000000-0005-0000-0000-0000C9060000}"/>
    <cellStyle name="Nadpis 4 3 5" xfId="1776" xr:uid="{00000000-0005-0000-0000-0000CA060000}"/>
    <cellStyle name="Nadpis 4 3 6" xfId="1777" xr:uid="{00000000-0005-0000-0000-0000CB060000}"/>
    <cellStyle name="Nadpis 4 3 7" xfId="1778" xr:uid="{00000000-0005-0000-0000-0000CC060000}"/>
    <cellStyle name="Nadpis 4 3 8" xfId="1779" xr:uid="{00000000-0005-0000-0000-0000CD060000}"/>
    <cellStyle name="Nadpis 4 3 9" xfId="1780" xr:uid="{00000000-0005-0000-0000-0000CE060000}"/>
    <cellStyle name="Nadpis 4 4" xfId="1781" xr:uid="{00000000-0005-0000-0000-0000CF060000}"/>
    <cellStyle name="Nadpis 4 4 10" xfId="1782" xr:uid="{00000000-0005-0000-0000-0000D0060000}"/>
    <cellStyle name="Nadpis 4 4 11" xfId="1783" xr:uid="{00000000-0005-0000-0000-0000D1060000}"/>
    <cellStyle name="Nadpis 4 4 2" xfId="1784" xr:uid="{00000000-0005-0000-0000-0000D2060000}"/>
    <cellStyle name="Nadpis 4 4 3" xfId="1785" xr:uid="{00000000-0005-0000-0000-0000D3060000}"/>
    <cellStyle name="Nadpis 4 4 4" xfId="1786" xr:uid="{00000000-0005-0000-0000-0000D4060000}"/>
    <cellStyle name="Nadpis 4 4 5" xfId="1787" xr:uid="{00000000-0005-0000-0000-0000D5060000}"/>
    <cellStyle name="Nadpis 4 4 6" xfId="1788" xr:uid="{00000000-0005-0000-0000-0000D6060000}"/>
    <cellStyle name="Nadpis 4 4 7" xfId="1789" xr:uid="{00000000-0005-0000-0000-0000D7060000}"/>
    <cellStyle name="Nadpis 4 4 8" xfId="1790" xr:uid="{00000000-0005-0000-0000-0000D8060000}"/>
    <cellStyle name="Nadpis 4 4 9" xfId="1791" xr:uid="{00000000-0005-0000-0000-0000D9060000}"/>
    <cellStyle name="nadpis 5" xfId="1792" xr:uid="{00000000-0005-0000-0000-0000DA060000}"/>
    <cellStyle name="nadpis 6" xfId="1793" xr:uid="{00000000-0005-0000-0000-0000DB060000}"/>
    <cellStyle name="nadpis 7" xfId="1794" xr:uid="{00000000-0005-0000-0000-0000DC060000}"/>
    <cellStyle name="nadpis 8" xfId="1795" xr:uid="{00000000-0005-0000-0000-0000DD060000}"/>
    <cellStyle name="nadpis 9" xfId="1796" xr:uid="{00000000-0005-0000-0000-0000DE060000}"/>
    <cellStyle name="nadpis-12" xfId="1797" xr:uid="{00000000-0005-0000-0000-0000DF060000}"/>
    <cellStyle name="nadpis-podtr." xfId="1798" xr:uid="{00000000-0005-0000-0000-0000E0060000}"/>
    <cellStyle name="nadpis-podtr-12" xfId="1799" xr:uid="{00000000-0005-0000-0000-0000E1060000}"/>
    <cellStyle name="nadpis-podtr-šik" xfId="1800" xr:uid="{00000000-0005-0000-0000-0000E2060000}"/>
    <cellStyle name="NAROW" xfId="1801" xr:uid="{00000000-0005-0000-0000-0000E3060000}"/>
    <cellStyle name="Název" xfId="51" builtinId="15" customBuiltin="1"/>
    <cellStyle name="Název 2" xfId="1802" xr:uid="{00000000-0005-0000-0000-0000E5060000}"/>
    <cellStyle name="Název 2 10" xfId="1803" xr:uid="{00000000-0005-0000-0000-0000E6060000}"/>
    <cellStyle name="Název 2 11" xfId="1804" xr:uid="{00000000-0005-0000-0000-0000E7060000}"/>
    <cellStyle name="Název 2 12" xfId="1805" xr:uid="{00000000-0005-0000-0000-0000E8060000}"/>
    <cellStyle name="Název 2 13" xfId="1806" xr:uid="{00000000-0005-0000-0000-0000E9060000}"/>
    <cellStyle name="Název 2 14" xfId="1807" xr:uid="{00000000-0005-0000-0000-0000EA060000}"/>
    <cellStyle name="Název 2 15" xfId="1808" xr:uid="{00000000-0005-0000-0000-0000EB060000}"/>
    <cellStyle name="Název 2 16" xfId="1809" xr:uid="{00000000-0005-0000-0000-0000EC060000}"/>
    <cellStyle name="Název 2 2" xfId="1810" xr:uid="{00000000-0005-0000-0000-0000ED060000}"/>
    <cellStyle name="Název 2 3" xfId="1811" xr:uid="{00000000-0005-0000-0000-0000EE060000}"/>
    <cellStyle name="Název 2 4" xfId="1812" xr:uid="{00000000-0005-0000-0000-0000EF060000}"/>
    <cellStyle name="Název 2 4 10" xfId="1813" xr:uid="{00000000-0005-0000-0000-0000F0060000}"/>
    <cellStyle name="Název 2 4 11" xfId="1814" xr:uid="{00000000-0005-0000-0000-0000F1060000}"/>
    <cellStyle name="Název 2 4 2" xfId="1815" xr:uid="{00000000-0005-0000-0000-0000F2060000}"/>
    <cellStyle name="Název 2 4 3" xfId="1816" xr:uid="{00000000-0005-0000-0000-0000F3060000}"/>
    <cellStyle name="Název 2 4 4" xfId="1817" xr:uid="{00000000-0005-0000-0000-0000F4060000}"/>
    <cellStyle name="Název 2 4 5" xfId="1818" xr:uid="{00000000-0005-0000-0000-0000F5060000}"/>
    <cellStyle name="Název 2 4 6" xfId="1819" xr:uid="{00000000-0005-0000-0000-0000F6060000}"/>
    <cellStyle name="Název 2 4 7" xfId="1820" xr:uid="{00000000-0005-0000-0000-0000F7060000}"/>
    <cellStyle name="Název 2 4 8" xfId="1821" xr:uid="{00000000-0005-0000-0000-0000F8060000}"/>
    <cellStyle name="Název 2 4 9" xfId="1822" xr:uid="{00000000-0005-0000-0000-0000F9060000}"/>
    <cellStyle name="Název 2 5" xfId="1823" xr:uid="{00000000-0005-0000-0000-0000FA060000}"/>
    <cellStyle name="Název 2 5 10" xfId="1824" xr:uid="{00000000-0005-0000-0000-0000FB060000}"/>
    <cellStyle name="Název 2 5 11" xfId="1825" xr:uid="{00000000-0005-0000-0000-0000FC060000}"/>
    <cellStyle name="Název 2 5 2" xfId="1826" xr:uid="{00000000-0005-0000-0000-0000FD060000}"/>
    <cellStyle name="Název 2 5 3" xfId="1827" xr:uid="{00000000-0005-0000-0000-0000FE060000}"/>
    <cellStyle name="Název 2 5 4" xfId="1828" xr:uid="{00000000-0005-0000-0000-0000FF060000}"/>
    <cellStyle name="Název 2 5 5" xfId="1829" xr:uid="{00000000-0005-0000-0000-000000070000}"/>
    <cellStyle name="Název 2 5 6" xfId="1830" xr:uid="{00000000-0005-0000-0000-000001070000}"/>
    <cellStyle name="Název 2 5 7" xfId="1831" xr:uid="{00000000-0005-0000-0000-000002070000}"/>
    <cellStyle name="Název 2 5 8" xfId="1832" xr:uid="{00000000-0005-0000-0000-000003070000}"/>
    <cellStyle name="Název 2 5 9" xfId="1833" xr:uid="{00000000-0005-0000-0000-000004070000}"/>
    <cellStyle name="Název 2 6" xfId="1834" xr:uid="{00000000-0005-0000-0000-000005070000}"/>
    <cellStyle name="Název 2 6 10" xfId="1835" xr:uid="{00000000-0005-0000-0000-000006070000}"/>
    <cellStyle name="Název 2 6 11" xfId="1836" xr:uid="{00000000-0005-0000-0000-000007070000}"/>
    <cellStyle name="Název 2 6 2" xfId="1837" xr:uid="{00000000-0005-0000-0000-000008070000}"/>
    <cellStyle name="Název 2 6 3" xfId="1838" xr:uid="{00000000-0005-0000-0000-000009070000}"/>
    <cellStyle name="Název 2 6 4" xfId="1839" xr:uid="{00000000-0005-0000-0000-00000A070000}"/>
    <cellStyle name="Název 2 6 5" xfId="1840" xr:uid="{00000000-0005-0000-0000-00000B070000}"/>
    <cellStyle name="Název 2 6 6" xfId="1841" xr:uid="{00000000-0005-0000-0000-00000C070000}"/>
    <cellStyle name="Název 2 6 7" xfId="1842" xr:uid="{00000000-0005-0000-0000-00000D070000}"/>
    <cellStyle name="Název 2 6 8" xfId="1843" xr:uid="{00000000-0005-0000-0000-00000E070000}"/>
    <cellStyle name="Název 2 6 9" xfId="1844" xr:uid="{00000000-0005-0000-0000-00000F070000}"/>
    <cellStyle name="Název 2 7" xfId="1845" xr:uid="{00000000-0005-0000-0000-000010070000}"/>
    <cellStyle name="Název 2 8" xfId="1846" xr:uid="{00000000-0005-0000-0000-000011070000}"/>
    <cellStyle name="Název 2 9" xfId="1847" xr:uid="{00000000-0005-0000-0000-000012070000}"/>
    <cellStyle name="Název 3" xfId="1848" xr:uid="{00000000-0005-0000-0000-000013070000}"/>
    <cellStyle name="Název 3 10" xfId="1849" xr:uid="{00000000-0005-0000-0000-000014070000}"/>
    <cellStyle name="Název 3 11" xfId="1850" xr:uid="{00000000-0005-0000-0000-000015070000}"/>
    <cellStyle name="Název 3 2" xfId="1851" xr:uid="{00000000-0005-0000-0000-000016070000}"/>
    <cellStyle name="Název 3 3" xfId="1852" xr:uid="{00000000-0005-0000-0000-000017070000}"/>
    <cellStyle name="Název 3 4" xfId="1853" xr:uid="{00000000-0005-0000-0000-000018070000}"/>
    <cellStyle name="Název 3 5" xfId="1854" xr:uid="{00000000-0005-0000-0000-000019070000}"/>
    <cellStyle name="Název 3 6" xfId="1855" xr:uid="{00000000-0005-0000-0000-00001A070000}"/>
    <cellStyle name="Název 3 7" xfId="1856" xr:uid="{00000000-0005-0000-0000-00001B070000}"/>
    <cellStyle name="Název 3 8" xfId="1857" xr:uid="{00000000-0005-0000-0000-00001C070000}"/>
    <cellStyle name="Název 3 9" xfId="1858" xr:uid="{00000000-0005-0000-0000-00001D070000}"/>
    <cellStyle name="Název 4" xfId="1859" xr:uid="{00000000-0005-0000-0000-00001E070000}"/>
    <cellStyle name="Název 4 10" xfId="1860" xr:uid="{00000000-0005-0000-0000-00001F070000}"/>
    <cellStyle name="Název 4 11" xfId="1861" xr:uid="{00000000-0005-0000-0000-000020070000}"/>
    <cellStyle name="Název 4 2" xfId="1862" xr:uid="{00000000-0005-0000-0000-000021070000}"/>
    <cellStyle name="Název 4 3" xfId="1863" xr:uid="{00000000-0005-0000-0000-000022070000}"/>
    <cellStyle name="Název 4 4" xfId="1864" xr:uid="{00000000-0005-0000-0000-000023070000}"/>
    <cellStyle name="Název 4 5" xfId="1865" xr:uid="{00000000-0005-0000-0000-000024070000}"/>
    <cellStyle name="Název 4 6" xfId="1866" xr:uid="{00000000-0005-0000-0000-000025070000}"/>
    <cellStyle name="Název 4 7" xfId="1867" xr:uid="{00000000-0005-0000-0000-000026070000}"/>
    <cellStyle name="Název 4 8" xfId="1868" xr:uid="{00000000-0005-0000-0000-000027070000}"/>
    <cellStyle name="Název 4 9" xfId="1869" xr:uid="{00000000-0005-0000-0000-000028070000}"/>
    <cellStyle name="NazevOddilu" xfId="1870" xr:uid="{00000000-0005-0000-0000-000029070000}"/>
    <cellStyle name="NazevPolozky" xfId="1871" xr:uid="{00000000-0005-0000-0000-00002A070000}"/>
    <cellStyle name="Neutrálna" xfId="52" xr:uid="{00000000-0005-0000-0000-00002B070000}"/>
    <cellStyle name="Neutrální" xfId="53" builtinId="28" customBuiltin="1"/>
    <cellStyle name="Neutrální 2" xfId="1872" xr:uid="{00000000-0005-0000-0000-00002D070000}"/>
    <cellStyle name="Neutrální 2 10" xfId="1873" xr:uid="{00000000-0005-0000-0000-00002E070000}"/>
    <cellStyle name="Neutrální 2 11" xfId="1874" xr:uid="{00000000-0005-0000-0000-00002F070000}"/>
    <cellStyle name="Neutrální 2 12" xfId="1875" xr:uid="{00000000-0005-0000-0000-000030070000}"/>
    <cellStyle name="Neutrální 2 13" xfId="1876" xr:uid="{00000000-0005-0000-0000-000031070000}"/>
    <cellStyle name="Neutrální 2 14" xfId="1877" xr:uid="{00000000-0005-0000-0000-000032070000}"/>
    <cellStyle name="Neutrální 2 15" xfId="1878" xr:uid="{00000000-0005-0000-0000-000033070000}"/>
    <cellStyle name="Neutrální 2 16" xfId="1879" xr:uid="{00000000-0005-0000-0000-000034070000}"/>
    <cellStyle name="Neutrální 2 2" xfId="1880" xr:uid="{00000000-0005-0000-0000-000035070000}"/>
    <cellStyle name="Neutrální 2 3" xfId="1881" xr:uid="{00000000-0005-0000-0000-000036070000}"/>
    <cellStyle name="Neutrální 2 4" xfId="1882" xr:uid="{00000000-0005-0000-0000-000037070000}"/>
    <cellStyle name="Neutrální 2 4 10" xfId="1883" xr:uid="{00000000-0005-0000-0000-000038070000}"/>
    <cellStyle name="Neutrální 2 4 11" xfId="1884" xr:uid="{00000000-0005-0000-0000-000039070000}"/>
    <cellStyle name="Neutrální 2 4 2" xfId="1885" xr:uid="{00000000-0005-0000-0000-00003A070000}"/>
    <cellStyle name="Neutrální 2 4 3" xfId="1886" xr:uid="{00000000-0005-0000-0000-00003B070000}"/>
    <cellStyle name="Neutrální 2 4 4" xfId="1887" xr:uid="{00000000-0005-0000-0000-00003C070000}"/>
    <cellStyle name="Neutrální 2 4 5" xfId="1888" xr:uid="{00000000-0005-0000-0000-00003D070000}"/>
    <cellStyle name="Neutrální 2 4 6" xfId="1889" xr:uid="{00000000-0005-0000-0000-00003E070000}"/>
    <cellStyle name="Neutrální 2 4 7" xfId="1890" xr:uid="{00000000-0005-0000-0000-00003F070000}"/>
    <cellStyle name="Neutrální 2 4 8" xfId="1891" xr:uid="{00000000-0005-0000-0000-000040070000}"/>
    <cellStyle name="Neutrální 2 4 9" xfId="1892" xr:uid="{00000000-0005-0000-0000-000041070000}"/>
    <cellStyle name="Neutrální 2 5" xfId="1893" xr:uid="{00000000-0005-0000-0000-000042070000}"/>
    <cellStyle name="Neutrální 2 5 10" xfId="1894" xr:uid="{00000000-0005-0000-0000-000043070000}"/>
    <cellStyle name="Neutrální 2 5 11" xfId="1895" xr:uid="{00000000-0005-0000-0000-000044070000}"/>
    <cellStyle name="Neutrální 2 5 2" xfId="1896" xr:uid="{00000000-0005-0000-0000-000045070000}"/>
    <cellStyle name="Neutrální 2 5 3" xfId="1897" xr:uid="{00000000-0005-0000-0000-000046070000}"/>
    <cellStyle name="Neutrální 2 5 4" xfId="1898" xr:uid="{00000000-0005-0000-0000-000047070000}"/>
    <cellStyle name="Neutrální 2 5 5" xfId="1899" xr:uid="{00000000-0005-0000-0000-000048070000}"/>
    <cellStyle name="Neutrální 2 5 6" xfId="1900" xr:uid="{00000000-0005-0000-0000-000049070000}"/>
    <cellStyle name="Neutrální 2 5 7" xfId="1901" xr:uid="{00000000-0005-0000-0000-00004A070000}"/>
    <cellStyle name="Neutrální 2 5 8" xfId="1902" xr:uid="{00000000-0005-0000-0000-00004B070000}"/>
    <cellStyle name="Neutrální 2 5 9" xfId="1903" xr:uid="{00000000-0005-0000-0000-00004C070000}"/>
    <cellStyle name="Neutrální 2 6" xfId="1904" xr:uid="{00000000-0005-0000-0000-00004D070000}"/>
    <cellStyle name="Neutrální 2 6 10" xfId="1905" xr:uid="{00000000-0005-0000-0000-00004E070000}"/>
    <cellStyle name="Neutrální 2 6 11" xfId="1906" xr:uid="{00000000-0005-0000-0000-00004F070000}"/>
    <cellStyle name="Neutrální 2 6 2" xfId="1907" xr:uid="{00000000-0005-0000-0000-000050070000}"/>
    <cellStyle name="Neutrální 2 6 3" xfId="1908" xr:uid="{00000000-0005-0000-0000-000051070000}"/>
    <cellStyle name="Neutrální 2 6 4" xfId="1909" xr:uid="{00000000-0005-0000-0000-000052070000}"/>
    <cellStyle name="Neutrální 2 6 5" xfId="1910" xr:uid="{00000000-0005-0000-0000-000053070000}"/>
    <cellStyle name="Neutrální 2 6 6" xfId="1911" xr:uid="{00000000-0005-0000-0000-000054070000}"/>
    <cellStyle name="Neutrální 2 6 7" xfId="1912" xr:uid="{00000000-0005-0000-0000-000055070000}"/>
    <cellStyle name="Neutrální 2 6 8" xfId="1913" xr:uid="{00000000-0005-0000-0000-000056070000}"/>
    <cellStyle name="Neutrální 2 6 9" xfId="1914" xr:uid="{00000000-0005-0000-0000-000057070000}"/>
    <cellStyle name="Neutrální 2 7" xfId="1915" xr:uid="{00000000-0005-0000-0000-000058070000}"/>
    <cellStyle name="Neutrální 2 8" xfId="1916" xr:uid="{00000000-0005-0000-0000-000059070000}"/>
    <cellStyle name="Neutrální 2 9" xfId="1917" xr:uid="{00000000-0005-0000-0000-00005A070000}"/>
    <cellStyle name="Neutrální 3" xfId="1918" xr:uid="{00000000-0005-0000-0000-00005B070000}"/>
    <cellStyle name="Neutrální 3 10" xfId="1919" xr:uid="{00000000-0005-0000-0000-00005C070000}"/>
    <cellStyle name="Neutrální 3 11" xfId="1920" xr:uid="{00000000-0005-0000-0000-00005D070000}"/>
    <cellStyle name="Neutrální 3 2" xfId="1921" xr:uid="{00000000-0005-0000-0000-00005E070000}"/>
    <cellStyle name="Neutrální 3 3" xfId="1922" xr:uid="{00000000-0005-0000-0000-00005F070000}"/>
    <cellStyle name="Neutrální 3 4" xfId="1923" xr:uid="{00000000-0005-0000-0000-000060070000}"/>
    <cellStyle name="Neutrální 3 5" xfId="1924" xr:uid="{00000000-0005-0000-0000-000061070000}"/>
    <cellStyle name="Neutrální 3 6" xfId="1925" xr:uid="{00000000-0005-0000-0000-000062070000}"/>
    <cellStyle name="Neutrální 3 7" xfId="1926" xr:uid="{00000000-0005-0000-0000-000063070000}"/>
    <cellStyle name="Neutrální 3 8" xfId="1927" xr:uid="{00000000-0005-0000-0000-000064070000}"/>
    <cellStyle name="Neutrální 3 9" xfId="1928" xr:uid="{00000000-0005-0000-0000-000065070000}"/>
    <cellStyle name="Neutrální 4" xfId="1929" xr:uid="{00000000-0005-0000-0000-000066070000}"/>
    <cellStyle name="Neutrální 4 10" xfId="1930" xr:uid="{00000000-0005-0000-0000-000067070000}"/>
    <cellStyle name="Neutrální 4 11" xfId="1931" xr:uid="{00000000-0005-0000-0000-000068070000}"/>
    <cellStyle name="Neutrální 4 2" xfId="1932" xr:uid="{00000000-0005-0000-0000-000069070000}"/>
    <cellStyle name="Neutrální 4 3" xfId="1933" xr:uid="{00000000-0005-0000-0000-00006A070000}"/>
    <cellStyle name="Neutrální 4 4" xfId="1934" xr:uid="{00000000-0005-0000-0000-00006B070000}"/>
    <cellStyle name="Neutrální 4 5" xfId="1935" xr:uid="{00000000-0005-0000-0000-00006C070000}"/>
    <cellStyle name="Neutrální 4 6" xfId="1936" xr:uid="{00000000-0005-0000-0000-00006D070000}"/>
    <cellStyle name="Neutrální 4 7" xfId="1937" xr:uid="{00000000-0005-0000-0000-00006E070000}"/>
    <cellStyle name="Neutrální 4 8" xfId="1938" xr:uid="{00000000-0005-0000-0000-00006F070000}"/>
    <cellStyle name="Neutrální 4 9" xfId="1939" xr:uid="{00000000-0005-0000-0000-000070070000}"/>
    <cellStyle name="normal" xfId="1940" xr:uid="{00000000-0005-0000-0000-000071070000}"/>
    <cellStyle name="Normal 11" xfId="1941" xr:uid="{00000000-0005-0000-0000-000072070000}"/>
    <cellStyle name="Normal 11 2" xfId="1942" xr:uid="{00000000-0005-0000-0000-000073070000}"/>
    <cellStyle name="Normal 11 3" xfId="1943" xr:uid="{00000000-0005-0000-0000-000074070000}"/>
    <cellStyle name="Normal 11 4" xfId="1944" xr:uid="{00000000-0005-0000-0000-000075070000}"/>
    <cellStyle name="normal 2" xfId="1945" xr:uid="{00000000-0005-0000-0000-000076070000}"/>
    <cellStyle name="normal 3" xfId="1946" xr:uid="{00000000-0005-0000-0000-000077070000}"/>
    <cellStyle name="normal 4" xfId="1947" xr:uid="{00000000-0005-0000-0000-000078070000}"/>
    <cellStyle name="normal 5" xfId="1948" xr:uid="{00000000-0005-0000-0000-000079070000}"/>
    <cellStyle name="normal 6" xfId="1949" xr:uid="{00000000-0005-0000-0000-00007A070000}"/>
    <cellStyle name="normal 7" xfId="1950" xr:uid="{00000000-0005-0000-0000-00007B070000}"/>
    <cellStyle name="Normal_02_beton_vyztuz" xfId="1951" xr:uid="{00000000-0005-0000-0000-00007C070000}"/>
    <cellStyle name="normálne 2" xfId="1952" xr:uid="{00000000-0005-0000-0000-00007D070000}"/>
    <cellStyle name="normálne 2 2" xfId="1953" xr:uid="{00000000-0005-0000-0000-00007E070000}"/>
    <cellStyle name="normálne_Plettac2K50920 D" xfId="1954" xr:uid="{00000000-0005-0000-0000-00007F070000}"/>
    <cellStyle name="Normální" xfId="0" builtinId="0"/>
    <cellStyle name="Normální 10" xfId="1955" xr:uid="{00000000-0005-0000-0000-000081070000}"/>
    <cellStyle name="normální 10 2" xfId="1956" xr:uid="{00000000-0005-0000-0000-000082070000}"/>
    <cellStyle name="normální 10 3" xfId="1957" xr:uid="{00000000-0005-0000-0000-000083070000}"/>
    <cellStyle name="normální 10 4" xfId="1958" xr:uid="{00000000-0005-0000-0000-000084070000}"/>
    <cellStyle name="normální 10 5" xfId="1959" xr:uid="{00000000-0005-0000-0000-000085070000}"/>
    <cellStyle name="Normální 11" xfId="1960" xr:uid="{00000000-0005-0000-0000-000086070000}"/>
    <cellStyle name="normální 11 2" xfId="1961" xr:uid="{00000000-0005-0000-0000-000087070000}"/>
    <cellStyle name="normální 11 3" xfId="1962" xr:uid="{00000000-0005-0000-0000-000088070000}"/>
    <cellStyle name="Normální 12" xfId="1963" xr:uid="{00000000-0005-0000-0000-000089070000}"/>
    <cellStyle name="normální 12 2" xfId="1964" xr:uid="{00000000-0005-0000-0000-00008A070000}"/>
    <cellStyle name="normální 12 3" xfId="1965" xr:uid="{00000000-0005-0000-0000-00008B070000}"/>
    <cellStyle name="Normální 13" xfId="1966" xr:uid="{00000000-0005-0000-0000-00008C070000}"/>
    <cellStyle name="normální 13 2" xfId="1967" xr:uid="{00000000-0005-0000-0000-00008D070000}"/>
    <cellStyle name="normální 13 3" xfId="1968" xr:uid="{00000000-0005-0000-0000-00008E070000}"/>
    <cellStyle name="Normální 14" xfId="1969" xr:uid="{00000000-0005-0000-0000-00008F070000}"/>
    <cellStyle name="normální 14 2" xfId="1970" xr:uid="{00000000-0005-0000-0000-000090070000}"/>
    <cellStyle name="normální 14 3" xfId="1971" xr:uid="{00000000-0005-0000-0000-000091070000}"/>
    <cellStyle name="Normální 15" xfId="1972" xr:uid="{00000000-0005-0000-0000-000092070000}"/>
    <cellStyle name="normální 15 2" xfId="1973" xr:uid="{00000000-0005-0000-0000-000093070000}"/>
    <cellStyle name="normální 15 3" xfId="1974" xr:uid="{00000000-0005-0000-0000-000094070000}"/>
    <cellStyle name="Normální 16" xfId="1975" xr:uid="{00000000-0005-0000-0000-000095070000}"/>
    <cellStyle name="normální 16 2" xfId="1976" xr:uid="{00000000-0005-0000-0000-000096070000}"/>
    <cellStyle name="normální 16 3" xfId="1977" xr:uid="{00000000-0005-0000-0000-000097070000}"/>
    <cellStyle name="Normální 17" xfId="1978" xr:uid="{00000000-0005-0000-0000-000098070000}"/>
    <cellStyle name="normální 17 2" xfId="1979" xr:uid="{00000000-0005-0000-0000-000099070000}"/>
    <cellStyle name="normální 17 3" xfId="1980" xr:uid="{00000000-0005-0000-0000-00009A070000}"/>
    <cellStyle name="Normální 18" xfId="1981" xr:uid="{00000000-0005-0000-0000-00009B070000}"/>
    <cellStyle name="normální 18 2" xfId="1982" xr:uid="{00000000-0005-0000-0000-00009C070000}"/>
    <cellStyle name="normální 18 3" xfId="1983" xr:uid="{00000000-0005-0000-0000-00009D070000}"/>
    <cellStyle name="Normální 19" xfId="1984" xr:uid="{00000000-0005-0000-0000-00009E070000}"/>
    <cellStyle name="normální 19 2" xfId="1985" xr:uid="{00000000-0005-0000-0000-00009F070000}"/>
    <cellStyle name="normální 19 3" xfId="1986" xr:uid="{00000000-0005-0000-0000-0000A0070000}"/>
    <cellStyle name="normální 2" xfId="86" xr:uid="{00000000-0005-0000-0000-0000A1070000}"/>
    <cellStyle name="normální 2 2" xfId="1987" xr:uid="{00000000-0005-0000-0000-0000A2070000}"/>
    <cellStyle name="normální 2 2 2" xfId="1988" xr:uid="{00000000-0005-0000-0000-0000A3070000}"/>
    <cellStyle name="normální 2 2 3" xfId="1989" xr:uid="{00000000-0005-0000-0000-0000A4070000}"/>
    <cellStyle name="normální 2 2 4" xfId="1990" xr:uid="{00000000-0005-0000-0000-0000A5070000}"/>
    <cellStyle name="normální 2 3" xfId="1991" xr:uid="{00000000-0005-0000-0000-0000A6070000}"/>
    <cellStyle name="normální 2 4" xfId="1992" xr:uid="{00000000-0005-0000-0000-0000A7070000}"/>
    <cellStyle name="normální 2 5" xfId="1993" xr:uid="{00000000-0005-0000-0000-0000A8070000}"/>
    <cellStyle name="Normální 2 6" xfId="1994" xr:uid="{00000000-0005-0000-0000-0000A9070000}"/>
    <cellStyle name="normální 2 7" xfId="1995" xr:uid="{00000000-0005-0000-0000-0000AA070000}"/>
    <cellStyle name="normální 2 8" xfId="1996" xr:uid="{00000000-0005-0000-0000-0000AB070000}"/>
    <cellStyle name="normální 2_cel_vzor" xfId="1997" xr:uid="{00000000-0005-0000-0000-0000AC070000}"/>
    <cellStyle name="Normální 20" xfId="1998" xr:uid="{00000000-0005-0000-0000-0000AD070000}"/>
    <cellStyle name="normální 20 2" xfId="1999" xr:uid="{00000000-0005-0000-0000-0000AE070000}"/>
    <cellStyle name="normální 20 3" xfId="2000" xr:uid="{00000000-0005-0000-0000-0000AF070000}"/>
    <cellStyle name="Normální 21" xfId="2001" xr:uid="{00000000-0005-0000-0000-0000B0070000}"/>
    <cellStyle name="normální 21 2" xfId="2002" xr:uid="{00000000-0005-0000-0000-0000B1070000}"/>
    <cellStyle name="normální 21 3" xfId="2003" xr:uid="{00000000-0005-0000-0000-0000B2070000}"/>
    <cellStyle name="Normální 22" xfId="2004" xr:uid="{00000000-0005-0000-0000-0000B3070000}"/>
    <cellStyle name="normální 22 2" xfId="2005" xr:uid="{00000000-0005-0000-0000-0000B4070000}"/>
    <cellStyle name="normální 22 3" xfId="2006" xr:uid="{00000000-0005-0000-0000-0000B5070000}"/>
    <cellStyle name="Normální 23" xfId="2007" xr:uid="{00000000-0005-0000-0000-0000B6070000}"/>
    <cellStyle name="normální 23 2" xfId="2008" xr:uid="{00000000-0005-0000-0000-0000B7070000}"/>
    <cellStyle name="normální 23 3" xfId="2009" xr:uid="{00000000-0005-0000-0000-0000B8070000}"/>
    <cellStyle name="Normální 24" xfId="2010" xr:uid="{00000000-0005-0000-0000-0000B9070000}"/>
    <cellStyle name="normální 24 2" xfId="2011" xr:uid="{00000000-0005-0000-0000-0000BA070000}"/>
    <cellStyle name="normální 24 3" xfId="2012" xr:uid="{00000000-0005-0000-0000-0000BB070000}"/>
    <cellStyle name="Normální 25" xfId="2013" xr:uid="{00000000-0005-0000-0000-0000BC070000}"/>
    <cellStyle name="normální 25 2" xfId="2014" xr:uid="{00000000-0005-0000-0000-0000BD070000}"/>
    <cellStyle name="normální 25 3" xfId="2015" xr:uid="{00000000-0005-0000-0000-0000BE070000}"/>
    <cellStyle name="Normální 256" xfId="2016" xr:uid="{00000000-0005-0000-0000-0000BF070000}"/>
    <cellStyle name="Normální 26" xfId="2017" xr:uid="{00000000-0005-0000-0000-0000C0070000}"/>
    <cellStyle name="normální 26 2" xfId="2018" xr:uid="{00000000-0005-0000-0000-0000C1070000}"/>
    <cellStyle name="normální 26 3" xfId="2019" xr:uid="{00000000-0005-0000-0000-0000C2070000}"/>
    <cellStyle name="Normální 27" xfId="2020" xr:uid="{00000000-0005-0000-0000-0000C3070000}"/>
    <cellStyle name="normální 27 2" xfId="2021" xr:uid="{00000000-0005-0000-0000-0000C4070000}"/>
    <cellStyle name="normální 27 3" xfId="2022" xr:uid="{00000000-0005-0000-0000-0000C5070000}"/>
    <cellStyle name="Normální 28" xfId="2023" xr:uid="{00000000-0005-0000-0000-0000C6070000}"/>
    <cellStyle name="normální 28 2" xfId="2024" xr:uid="{00000000-0005-0000-0000-0000C7070000}"/>
    <cellStyle name="normální 28 3" xfId="2025" xr:uid="{00000000-0005-0000-0000-0000C8070000}"/>
    <cellStyle name="Normální 29" xfId="87" xr:uid="{00000000-0005-0000-0000-0000C9070000}"/>
    <cellStyle name="normální 29 2" xfId="2026" xr:uid="{00000000-0005-0000-0000-0000CA070000}"/>
    <cellStyle name="normální 29 3" xfId="2027" xr:uid="{00000000-0005-0000-0000-0000CB070000}"/>
    <cellStyle name="Normální 3" xfId="85" xr:uid="{00000000-0005-0000-0000-0000CC070000}"/>
    <cellStyle name="normální 3 10" xfId="2028" xr:uid="{00000000-0005-0000-0000-0000CD070000}"/>
    <cellStyle name="normální 3 11" xfId="2029" xr:uid="{00000000-0005-0000-0000-0000CE070000}"/>
    <cellStyle name="normální 3 12" xfId="2030" xr:uid="{00000000-0005-0000-0000-0000CF070000}"/>
    <cellStyle name="normální 3 13" xfId="2031" xr:uid="{00000000-0005-0000-0000-0000D0070000}"/>
    <cellStyle name="normální 3 14" xfId="2032" xr:uid="{00000000-0005-0000-0000-0000D1070000}"/>
    <cellStyle name="normální 3 15" xfId="2033" xr:uid="{00000000-0005-0000-0000-0000D2070000}"/>
    <cellStyle name="normální 3 16" xfId="2034" xr:uid="{00000000-0005-0000-0000-0000D3070000}"/>
    <cellStyle name="normální 3 17" xfId="2035" xr:uid="{00000000-0005-0000-0000-0000D4070000}"/>
    <cellStyle name="normální 3 18" xfId="2036" xr:uid="{00000000-0005-0000-0000-0000D5070000}"/>
    <cellStyle name="normální 3 19" xfId="2037" xr:uid="{00000000-0005-0000-0000-0000D6070000}"/>
    <cellStyle name="normální 3 2" xfId="2038" xr:uid="{00000000-0005-0000-0000-0000D7070000}"/>
    <cellStyle name="normální 3 20" xfId="2039" xr:uid="{00000000-0005-0000-0000-0000D8070000}"/>
    <cellStyle name="normální 3 21" xfId="2040" xr:uid="{00000000-0005-0000-0000-0000D9070000}"/>
    <cellStyle name="normální 3 22" xfId="2041" xr:uid="{00000000-0005-0000-0000-0000DA070000}"/>
    <cellStyle name="normální 3 23" xfId="2042" xr:uid="{00000000-0005-0000-0000-0000DB070000}"/>
    <cellStyle name="normální 3 3" xfId="2043" xr:uid="{00000000-0005-0000-0000-0000DC070000}"/>
    <cellStyle name="normální 3 4" xfId="2044" xr:uid="{00000000-0005-0000-0000-0000DD070000}"/>
    <cellStyle name="normální 3 5" xfId="2045" xr:uid="{00000000-0005-0000-0000-0000DE070000}"/>
    <cellStyle name="normální 3 6" xfId="2046" xr:uid="{00000000-0005-0000-0000-0000DF070000}"/>
    <cellStyle name="normální 3 7" xfId="2047" xr:uid="{00000000-0005-0000-0000-0000E0070000}"/>
    <cellStyle name="normální 3 8" xfId="2048" xr:uid="{00000000-0005-0000-0000-0000E1070000}"/>
    <cellStyle name="normální 3 9" xfId="2049" xr:uid="{00000000-0005-0000-0000-0000E2070000}"/>
    <cellStyle name="normální 30 2" xfId="2050" xr:uid="{00000000-0005-0000-0000-0000E3070000}"/>
    <cellStyle name="normální 30 3" xfId="2051" xr:uid="{00000000-0005-0000-0000-0000E4070000}"/>
    <cellStyle name="normální 31 2" xfId="2052" xr:uid="{00000000-0005-0000-0000-0000E5070000}"/>
    <cellStyle name="normální 31 3" xfId="2053" xr:uid="{00000000-0005-0000-0000-0000E6070000}"/>
    <cellStyle name="normální 32 10" xfId="2054" xr:uid="{00000000-0005-0000-0000-0000E7070000}"/>
    <cellStyle name="normální 32 11" xfId="2055" xr:uid="{00000000-0005-0000-0000-0000E8070000}"/>
    <cellStyle name="normální 32 12" xfId="2056" xr:uid="{00000000-0005-0000-0000-0000E9070000}"/>
    <cellStyle name="normální 32 13" xfId="2057" xr:uid="{00000000-0005-0000-0000-0000EA070000}"/>
    <cellStyle name="normální 32 14" xfId="2058" xr:uid="{00000000-0005-0000-0000-0000EB070000}"/>
    <cellStyle name="normální 32 15" xfId="2059" xr:uid="{00000000-0005-0000-0000-0000EC070000}"/>
    <cellStyle name="normální 32 16" xfId="2060" xr:uid="{00000000-0005-0000-0000-0000ED070000}"/>
    <cellStyle name="normální 32 17" xfId="2061" xr:uid="{00000000-0005-0000-0000-0000EE070000}"/>
    <cellStyle name="normální 32 18" xfId="2062" xr:uid="{00000000-0005-0000-0000-0000EF070000}"/>
    <cellStyle name="normální 32 19" xfId="2063" xr:uid="{00000000-0005-0000-0000-0000F0070000}"/>
    <cellStyle name="normální 32 2" xfId="2064" xr:uid="{00000000-0005-0000-0000-0000F1070000}"/>
    <cellStyle name="normální 32 20" xfId="2065" xr:uid="{00000000-0005-0000-0000-0000F2070000}"/>
    <cellStyle name="normální 32 3" xfId="2066" xr:uid="{00000000-0005-0000-0000-0000F3070000}"/>
    <cellStyle name="normální 32 4" xfId="2067" xr:uid="{00000000-0005-0000-0000-0000F4070000}"/>
    <cellStyle name="normální 32 5" xfId="2068" xr:uid="{00000000-0005-0000-0000-0000F5070000}"/>
    <cellStyle name="normální 32 6" xfId="2069" xr:uid="{00000000-0005-0000-0000-0000F6070000}"/>
    <cellStyle name="normální 32 7" xfId="2070" xr:uid="{00000000-0005-0000-0000-0000F7070000}"/>
    <cellStyle name="normální 32 8" xfId="2071" xr:uid="{00000000-0005-0000-0000-0000F8070000}"/>
    <cellStyle name="normální 32 9" xfId="2072" xr:uid="{00000000-0005-0000-0000-0000F9070000}"/>
    <cellStyle name="normální 33 10" xfId="2073" xr:uid="{00000000-0005-0000-0000-0000FA070000}"/>
    <cellStyle name="normální 33 11" xfId="2074" xr:uid="{00000000-0005-0000-0000-0000FB070000}"/>
    <cellStyle name="normální 33 12" xfId="2075" xr:uid="{00000000-0005-0000-0000-0000FC070000}"/>
    <cellStyle name="normální 33 13" xfId="2076" xr:uid="{00000000-0005-0000-0000-0000FD070000}"/>
    <cellStyle name="normální 33 14" xfId="2077" xr:uid="{00000000-0005-0000-0000-0000FE070000}"/>
    <cellStyle name="normální 33 15" xfId="2078" xr:uid="{00000000-0005-0000-0000-0000FF070000}"/>
    <cellStyle name="normální 33 16" xfId="2079" xr:uid="{00000000-0005-0000-0000-000000080000}"/>
    <cellStyle name="normální 33 17" xfId="2080" xr:uid="{00000000-0005-0000-0000-000001080000}"/>
    <cellStyle name="normální 33 18" xfId="2081" xr:uid="{00000000-0005-0000-0000-000002080000}"/>
    <cellStyle name="normální 33 19" xfId="2082" xr:uid="{00000000-0005-0000-0000-000003080000}"/>
    <cellStyle name="normální 33 2" xfId="2083" xr:uid="{00000000-0005-0000-0000-000004080000}"/>
    <cellStyle name="normální 33 20" xfId="2084" xr:uid="{00000000-0005-0000-0000-000005080000}"/>
    <cellStyle name="normální 33 3" xfId="2085" xr:uid="{00000000-0005-0000-0000-000006080000}"/>
    <cellStyle name="normální 33 4" xfId="2086" xr:uid="{00000000-0005-0000-0000-000007080000}"/>
    <cellStyle name="normální 33 5" xfId="2087" xr:uid="{00000000-0005-0000-0000-000008080000}"/>
    <cellStyle name="normální 33 6" xfId="2088" xr:uid="{00000000-0005-0000-0000-000009080000}"/>
    <cellStyle name="normální 33 7" xfId="2089" xr:uid="{00000000-0005-0000-0000-00000A080000}"/>
    <cellStyle name="normální 33 8" xfId="2090" xr:uid="{00000000-0005-0000-0000-00000B080000}"/>
    <cellStyle name="normální 33 9" xfId="2091" xr:uid="{00000000-0005-0000-0000-00000C080000}"/>
    <cellStyle name="normální 34 2" xfId="2092" xr:uid="{00000000-0005-0000-0000-00000D080000}"/>
    <cellStyle name="normální 34 3" xfId="2093" xr:uid="{00000000-0005-0000-0000-00000E080000}"/>
    <cellStyle name="normální 35 2" xfId="2094" xr:uid="{00000000-0005-0000-0000-00000F080000}"/>
    <cellStyle name="normální 35 3" xfId="2095" xr:uid="{00000000-0005-0000-0000-000010080000}"/>
    <cellStyle name="normální 36 2" xfId="2096" xr:uid="{00000000-0005-0000-0000-000011080000}"/>
    <cellStyle name="normální 36 3" xfId="2097" xr:uid="{00000000-0005-0000-0000-000012080000}"/>
    <cellStyle name="normální 37 2" xfId="2098" xr:uid="{00000000-0005-0000-0000-000013080000}"/>
    <cellStyle name="normální 37 3" xfId="2099" xr:uid="{00000000-0005-0000-0000-000014080000}"/>
    <cellStyle name="normální 38 2" xfId="2100" xr:uid="{00000000-0005-0000-0000-000015080000}"/>
    <cellStyle name="normální 38 3" xfId="2101" xr:uid="{00000000-0005-0000-0000-000016080000}"/>
    <cellStyle name="normální 39 2" xfId="2102" xr:uid="{00000000-0005-0000-0000-000017080000}"/>
    <cellStyle name="normální 39 3" xfId="2103" xr:uid="{00000000-0005-0000-0000-000018080000}"/>
    <cellStyle name="Normální 4" xfId="2104" xr:uid="{00000000-0005-0000-0000-000019080000}"/>
    <cellStyle name="Normální 4 10" xfId="2105" xr:uid="{00000000-0005-0000-0000-00001A080000}"/>
    <cellStyle name="normální 4 2" xfId="2106" xr:uid="{00000000-0005-0000-0000-00001B080000}"/>
    <cellStyle name="normální 4 3" xfId="2107" xr:uid="{00000000-0005-0000-0000-00001C080000}"/>
    <cellStyle name="normální 4 4" xfId="2108" xr:uid="{00000000-0005-0000-0000-00001D080000}"/>
    <cellStyle name="Normální 4 5" xfId="2109" xr:uid="{00000000-0005-0000-0000-00001E080000}"/>
    <cellStyle name="Normální 4 6" xfId="2110" xr:uid="{00000000-0005-0000-0000-00001F080000}"/>
    <cellStyle name="Normální 4 7" xfId="2111" xr:uid="{00000000-0005-0000-0000-000020080000}"/>
    <cellStyle name="Normální 4 8" xfId="2112" xr:uid="{00000000-0005-0000-0000-000021080000}"/>
    <cellStyle name="Normální 4 9" xfId="2113" xr:uid="{00000000-0005-0000-0000-000022080000}"/>
    <cellStyle name="normální 40 2" xfId="2114" xr:uid="{00000000-0005-0000-0000-000023080000}"/>
    <cellStyle name="normální 40 3" xfId="2115" xr:uid="{00000000-0005-0000-0000-000024080000}"/>
    <cellStyle name="normální 41 2" xfId="2116" xr:uid="{00000000-0005-0000-0000-000025080000}"/>
    <cellStyle name="normální 41 3" xfId="2117" xr:uid="{00000000-0005-0000-0000-000026080000}"/>
    <cellStyle name="normální 42 2" xfId="2118" xr:uid="{00000000-0005-0000-0000-000027080000}"/>
    <cellStyle name="normální 42 3" xfId="2119" xr:uid="{00000000-0005-0000-0000-000028080000}"/>
    <cellStyle name="normální 43 2" xfId="2120" xr:uid="{00000000-0005-0000-0000-000029080000}"/>
    <cellStyle name="normální 43 3" xfId="2121" xr:uid="{00000000-0005-0000-0000-00002A080000}"/>
    <cellStyle name="normální 44 2" xfId="2122" xr:uid="{00000000-0005-0000-0000-00002B080000}"/>
    <cellStyle name="normální 44 3" xfId="2123" xr:uid="{00000000-0005-0000-0000-00002C080000}"/>
    <cellStyle name="normální 45 2" xfId="2124" xr:uid="{00000000-0005-0000-0000-00002D080000}"/>
    <cellStyle name="normální 45 3" xfId="2125" xr:uid="{00000000-0005-0000-0000-00002E080000}"/>
    <cellStyle name="normální 46 2" xfId="2126" xr:uid="{00000000-0005-0000-0000-00002F080000}"/>
    <cellStyle name="normální 46 3" xfId="2127" xr:uid="{00000000-0005-0000-0000-000030080000}"/>
    <cellStyle name="normální 47 2" xfId="2128" xr:uid="{00000000-0005-0000-0000-000031080000}"/>
    <cellStyle name="normální 47 3" xfId="2129" xr:uid="{00000000-0005-0000-0000-000032080000}"/>
    <cellStyle name="normální 48 2" xfId="2130" xr:uid="{00000000-0005-0000-0000-000033080000}"/>
    <cellStyle name="normální 48 3" xfId="2131" xr:uid="{00000000-0005-0000-0000-000034080000}"/>
    <cellStyle name="normální 49 2" xfId="2132" xr:uid="{00000000-0005-0000-0000-000035080000}"/>
    <cellStyle name="normální 49 3" xfId="2133" xr:uid="{00000000-0005-0000-0000-000036080000}"/>
    <cellStyle name="Normální 5" xfId="2134" xr:uid="{00000000-0005-0000-0000-000037080000}"/>
    <cellStyle name="normální 5 2" xfId="2135" xr:uid="{00000000-0005-0000-0000-000038080000}"/>
    <cellStyle name="normální 5 3" xfId="2136" xr:uid="{00000000-0005-0000-0000-000039080000}"/>
    <cellStyle name="normální 5 4" xfId="2137" xr:uid="{00000000-0005-0000-0000-00003A080000}"/>
    <cellStyle name="normální 50 2" xfId="2138" xr:uid="{00000000-0005-0000-0000-00003B080000}"/>
    <cellStyle name="normální 50 3" xfId="2139" xr:uid="{00000000-0005-0000-0000-00003C080000}"/>
    <cellStyle name="normální 51 2" xfId="2140" xr:uid="{00000000-0005-0000-0000-00003D080000}"/>
    <cellStyle name="normální 51 3" xfId="2141" xr:uid="{00000000-0005-0000-0000-00003E080000}"/>
    <cellStyle name="normální 52 2" xfId="2142" xr:uid="{00000000-0005-0000-0000-00003F080000}"/>
    <cellStyle name="normální 52 3" xfId="2143" xr:uid="{00000000-0005-0000-0000-000040080000}"/>
    <cellStyle name="normální 53 2" xfId="2144" xr:uid="{00000000-0005-0000-0000-000041080000}"/>
    <cellStyle name="normální 53 3" xfId="2145" xr:uid="{00000000-0005-0000-0000-000042080000}"/>
    <cellStyle name="normální 54 2" xfId="2146" xr:uid="{00000000-0005-0000-0000-000043080000}"/>
    <cellStyle name="normální 54 3" xfId="2147" xr:uid="{00000000-0005-0000-0000-000044080000}"/>
    <cellStyle name="normální 55 2" xfId="2148" xr:uid="{00000000-0005-0000-0000-000045080000}"/>
    <cellStyle name="normální 55 3" xfId="2149" xr:uid="{00000000-0005-0000-0000-000046080000}"/>
    <cellStyle name="normální 56 2" xfId="2150" xr:uid="{00000000-0005-0000-0000-000047080000}"/>
    <cellStyle name="normální 56 3" xfId="2151" xr:uid="{00000000-0005-0000-0000-000048080000}"/>
    <cellStyle name="normální 57 2" xfId="2152" xr:uid="{00000000-0005-0000-0000-000049080000}"/>
    <cellStyle name="normální 57 3" xfId="2153" xr:uid="{00000000-0005-0000-0000-00004A080000}"/>
    <cellStyle name="normální 58 2" xfId="2154" xr:uid="{00000000-0005-0000-0000-00004B080000}"/>
    <cellStyle name="normální 58 3" xfId="2155" xr:uid="{00000000-0005-0000-0000-00004C080000}"/>
    <cellStyle name="normální 59 2" xfId="2156" xr:uid="{00000000-0005-0000-0000-00004D080000}"/>
    <cellStyle name="normální 59 3" xfId="2157" xr:uid="{00000000-0005-0000-0000-00004E080000}"/>
    <cellStyle name="Normální 6" xfId="2158" xr:uid="{00000000-0005-0000-0000-00004F080000}"/>
    <cellStyle name="normální 6 2" xfId="2159" xr:uid="{00000000-0005-0000-0000-000050080000}"/>
    <cellStyle name="normální 6 3" xfId="2160" xr:uid="{00000000-0005-0000-0000-000051080000}"/>
    <cellStyle name="normální 60 2" xfId="2161" xr:uid="{00000000-0005-0000-0000-000052080000}"/>
    <cellStyle name="normální 60 3" xfId="2162" xr:uid="{00000000-0005-0000-0000-000053080000}"/>
    <cellStyle name="normální 61" xfId="2163" xr:uid="{00000000-0005-0000-0000-000054080000}"/>
    <cellStyle name="normální 61 2" xfId="2164" xr:uid="{00000000-0005-0000-0000-000055080000}"/>
    <cellStyle name="normální 61 3" xfId="2165" xr:uid="{00000000-0005-0000-0000-000056080000}"/>
    <cellStyle name="normální 62 2" xfId="2166" xr:uid="{00000000-0005-0000-0000-000057080000}"/>
    <cellStyle name="normální 62 3" xfId="2167" xr:uid="{00000000-0005-0000-0000-000058080000}"/>
    <cellStyle name="normální 63 2" xfId="2168" xr:uid="{00000000-0005-0000-0000-000059080000}"/>
    <cellStyle name="normální 63 3" xfId="2169" xr:uid="{00000000-0005-0000-0000-00005A080000}"/>
    <cellStyle name="normální 64 2" xfId="2170" xr:uid="{00000000-0005-0000-0000-00005B080000}"/>
    <cellStyle name="normální 64 3" xfId="2171" xr:uid="{00000000-0005-0000-0000-00005C080000}"/>
    <cellStyle name="normální 65 2" xfId="2172" xr:uid="{00000000-0005-0000-0000-00005D080000}"/>
    <cellStyle name="normální 65 3" xfId="2173" xr:uid="{00000000-0005-0000-0000-00005E080000}"/>
    <cellStyle name="normální 66 2" xfId="2174" xr:uid="{00000000-0005-0000-0000-00005F080000}"/>
    <cellStyle name="normální 66 3" xfId="2175" xr:uid="{00000000-0005-0000-0000-000060080000}"/>
    <cellStyle name="normální 67" xfId="2176" xr:uid="{00000000-0005-0000-0000-000061080000}"/>
    <cellStyle name="normální 68 2" xfId="2177" xr:uid="{00000000-0005-0000-0000-000062080000}"/>
    <cellStyle name="normální 68 3" xfId="2178" xr:uid="{00000000-0005-0000-0000-000063080000}"/>
    <cellStyle name="normální 68 4" xfId="2179" xr:uid="{00000000-0005-0000-0000-000064080000}"/>
    <cellStyle name="normální 69 2" xfId="2180" xr:uid="{00000000-0005-0000-0000-000065080000}"/>
    <cellStyle name="normální 69 3" xfId="2181" xr:uid="{00000000-0005-0000-0000-000066080000}"/>
    <cellStyle name="Normální 7" xfId="2182" xr:uid="{00000000-0005-0000-0000-000067080000}"/>
    <cellStyle name="normální 7 2" xfId="2183" xr:uid="{00000000-0005-0000-0000-000068080000}"/>
    <cellStyle name="normální 7 3" xfId="2184" xr:uid="{00000000-0005-0000-0000-000069080000}"/>
    <cellStyle name="normální 70 2" xfId="2185" xr:uid="{00000000-0005-0000-0000-00006A080000}"/>
    <cellStyle name="normální 70 3" xfId="2186" xr:uid="{00000000-0005-0000-0000-00006B080000}"/>
    <cellStyle name="normální 71 2" xfId="2187" xr:uid="{00000000-0005-0000-0000-00006C080000}"/>
    <cellStyle name="normální 71 3" xfId="2188" xr:uid="{00000000-0005-0000-0000-00006D080000}"/>
    <cellStyle name="normální 72" xfId="2189" xr:uid="{00000000-0005-0000-0000-00006E080000}"/>
    <cellStyle name="normální 72 2" xfId="2190" xr:uid="{00000000-0005-0000-0000-00006F080000}"/>
    <cellStyle name="normální 72 3" xfId="2191" xr:uid="{00000000-0005-0000-0000-000070080000}"/>
    <cellStyle name="normální 73 2" xfId="2192" xr:uid="{00000000-0005-0000-0000-000071080000}"/>
    <cellStyle name="normální 73 3" xfId="2193" xr:uid="{00000000-0005-0000-0000-000072080000}"/>
    <cellStyle name="normální 74 2" xfId="2194" xr:uid="{00000000-0005-0000-0000-000073080000}"/>
    <cellStyle name="normální 74 3" xfId="2195" xr:uid="{00000000-0005-0000-0000-000074080000}"/>
    <cellStyle name="normální 75 2" xfId="2196" xr:uid="{00000000-0005-0000-0000-000075080000}"/>
    <cellStyle name="normální 75 3" xfId="2197" xr:uid="{00000000-0005-0000-0000-000076080000}"/>
    <cellStyle name="normální 76 2" xfId="2198" xr:uid="{00000000-0005-0000-0000-000077080000}"/>
    <cellStyle name="normální 76 3" xfId="2199" xr:uid="{00000000-0005-0000-0000-000078080000}"/>
    <cellStyle name="normální 77 2" xfId="2200" xr:uid="{00000000-0005-0000-0000-000079080000}"/>
    <cellStyle name="normální 77 3" xfId="2201" xr:uid="{00000000-0005-0000-0000-00007A080000}"/>
    <cellStyle name="normální 78 2" xfId="2202" xr:uid="{00000000-0005-0000-0000-00007B080000}"/>
    <cellStyle name="normální 78 3" xfId="2203" xr:uid="{00000000-0005-0000-0000-00007C080000}"/>
    <cellStyle name="normální 79" xfId="2204" xr:uid="{00000000-0005-0000-0000-00007D080000}"/>
    <cellStyle name="Normální 8" xfId="2205" xr:uid="{00000000-0005-0000-0000-00007E080000}"/>
    <cellStyle name="normální 8 2" xfId="2206" xr:uid="{00000000-0005-0000-0000-00007F080000}"/>
    <cellStyle name="normální 8 3" xfId="2207" xr:uid="{00000000-0005-0000-0000-000080080000}"/>
    <cellStyle name="normální 80 10" xfId="2208" xr:uid="{00000000-0005-0000-0000-000081080000}"/>
    <cellStyle name="normální 80 2" xfId="2209" xr:uid="{00000000-0005-0000-0000-000082080000}"/>
    <cellStyle name="normální 80 3" xfId="2210" xr:uid="{00000000-0005-0000-0000-000083080000}"/>
    <cellStyle name="normální 80 4" xfId="2211" xr:uid="{00000000-0005-0000-0000-000084080000}"/>
    <cellStyle name="normální 80 5" xfId="2212" xr:uid="{00000000-0005-0000-0000-000085080000}"/>
    <cellStyle name="normální 80 6" xfId="2213" xr:uid="{00000000-0005-0000-0000-000086080000}"/>
    <cellStyle name="normální 80 7" xfId="2214" xr:uid="{00000000-0005-0000-0000-000087080000}"/>
    <cellStyle name="normální 80 8" xfId="2215" xr:uid="{00000000-0005-0000-0000-000088080000}"/>
    <cellStyle name="normální 80 9" xfId="2216" xr:uid="{00000000-0005-0000-0000-000089080000}"/>
    <cellStyle name="normální 81 2" xfId="2217" xr:uid="{00000000-0005-0000-0000-00008A080000}"/>
    <cellStyle name="normální 81 3" xfId="2218" xr:uid="{00000000-0005-0000-0000-00008B080000}"/>
    <cellStyle name="normální 84" xfId="2219" xr:uid="{00000000-0005-0000-0000-00008C080000}"/>
    <cellStyle name="Normální 9" xfId="2220" xr:uid="{00000000-0005-0000-0000-00008D080000}"/>
    <cellStyle name="normální 9 2" xfId="2221" xr:uid="{00000000-0005-0000-0000-00008E080000}"/>
    <cellStyle name="normální 9 3" xfId="2222" xr:uid="{00000000-0005-0000-0000-00008F080000}"/>
    <cellStyle name="normální vzor" xfId="2223" xr:uid="{00000000-0005-0000-0000-000090080000}"/>
    <cellStyle name="normální_mont_prace-sp" xfId="54" xr:uid="{00000000-0005-0000-0000-000091080000}"/>
    <cellStyle name="Normalny_laroux" xfId="2224" xr:uid="{00000000-0005-0000-0000-000093080000}"/>
    <cellStyle name="Percent ()" xfId="2225" xr:uid="{00000000-0005-0000-0000-000094080000}"/>
    <cellStyle name="Percent () 10" xfId="2226" xr:uid="{00000000-0005-0000-0000-000095080000}"/>
    <cellStyle name="Percent () 10 2" xfId="2227" xr:uid="{00000000-0005-0000-0000-000096080000}"/>
    <cellStyle name="Percent () 10 3" xfId="2228" xr:uid="{00000000-0005-0000-0000-000097080000}"/>
    <cellStyle name="Percent () 11" xfId="2229" xr:uid="{00000000-0005-0000-0000-000098080000}"/>
    <cellStyle name="Percent () 11 2" xfId="2230" xr:uid="{00000000-0005-0000-0000-000099080000}"/>
    <cellStyle name="Percent () 11 3" xfId="2231" xr:uid="{00000000-0005-0000-0000-00009A080000}"/>
    <cellStyle name="Percent () 12" xfId="2232" xr:uid="{00000000-0005-0000-0000-00009B080000}"/>
    <cellStyle name="Percent () 12 2" xfId="2233" xr:uid="{00000000-0005-0000-0000-00009C080000}"/>
    <cellStyle name="Percent () 12 3" xfId="2234" xr:uid="{00000000-0005-0000-0000-00009D080000}"/>
    <cellStyle name="Percent () 13" xfId="2235" xr:uid="{00000000-0005-0000-0000-00009E080000}"/>
    <cellStyle name="Percent () 13 2" xfId="2236" xr:uid="{00000000-0005-0000-0000-00009F080000}"/>
    <cellStyle name="Percent () 13 3" xfId="2237" xr:uid="{00000000-0005-0000-0000-0000A0080000}"/>
    <cellStyle name="Percent () 14" xfId="2238" xr:uid="{00000000-0005-0000-0000-0000A1080000}"/>
    <cellStyle name="Percent () 14 2" xfId="2239" xr:uid="{00000000-0005-0000-0000-0000A2080000}"/>
    <cellStyle name="Percent () 14 3" xfId="2240" xr:uid="{00000000-0005-0000-0000-0000A3080000}"/>
    <cellStyle name="Percent () 15" xfId="2241" xr:uid="{00000000-0005-0000-0000-0000A4080000}"/>
    <cellStyle name="Percent () 15 2" xfId="2242" xr:uid="{00000000-0005-0000-0000-0000A5080000}"/>
    <cellStyle name="Percent () 15 3" xfId="2243" xr:uid="{00000000-0005-0000-0000-0000A6080000}"/>
    <cellStyle name="Percent () 16" xfId="2244" xr:uid="{00000000-0005-0000-0000-0000A7080000}"/>
    <cellStyle name="Percent () 16 2" xfId="2245" xr:uid="{00000000-0005-0000-0000-0000A8080000}"/>
    <cellStyle name="Percent () 16 3" xfId="2246" xr:uid="{00000000-0005-0000-0000-0000A9080000}"/>
    <cellStyle name="Percent () 17" xfId="2247" xr:uid="{00000000-0005-0000-0000-0000AA080000}"/>
    <cellStyle name="Percent () 17 2" xfId="2248" xr:uid="{00000000-0005-0000-0000-0000AB080000}"/>
    <cellStyle name="Percent () 17 3" xfId="2249" xr:uid="{00000000-0005-0000-0000-0000AC080000}"/>
    <cellStyle name="Percent () 18" xfId="2250" xr:uid="{00000000-0005-0000-0000-0000AD080000}"/>
    <cellStyle name="Percent () 18 2" xfId="2251" xr:uid="{00000000-0005-0000-0000-0000AE080000}"/>
    <cellStyle name="Percent () 18 3" xfId="2252" xr:uid="{00000000-0005-0000-0000-0000AF080000}"/>
    <cellStyle name="Percent () 19" xfId="2253" xr:uid="{00000000-0005-0000-0000-0000B0080000}"/>
    <cellStyle name="Percent () 19 2" xfId="2254" xr:uid="{00000000-0005-0000-0000-0000B1080000}"/>
    <cellStyle name="Percent () 19 3" xfId="2255" xr:uid="{00000000-0005-0000-0000-0000B2080000}"/>
    <cellStyle name="Percent () 2" xfId="2256" xr:uid="{00000000-0005-0000-0000-0000B3080000}"/>
    <cellStyle name="Percent () 2 2" xfId="2257" xr:uid="{00000000-0005-0000-0000-0000B4080000}"/>
    <cellStyle name="Percent () 2 3" xfId="2258" xr:uid="{00000000-0005-0000-0000-0000B5080000}"/>
    <cellStyle name="Percent () 20" xfId="2259" xr:uid="{00000000-0005-0000-0000-0000B6080000}"/>
    <cellStyle name="Percent () 20 2" xfId="2260" xr:uid="{00000000-0005-0000-0000-0000B7080000}"/>
    <cellStyle name="Percent () 20 3" xfId="2261" xr:uid="{00000000-0005-0000-0000-0000B8080000}"/>
    <cellStyle name="Percent () 21" xfId="2262" xr:uid="{00000000-0005-0000-0000-0000B9080000}"/>
    <cellStyle name="Percent () 21 2" xfId="2263" xr:uid="{00000000-0005-0000-0000-0000BA080000}"/>
    <cellStyle name="Percent () 21 3" xfId="2264" xr:uid="{00000000-0005-0000-0000-0000BB080000}"/>
    <cellStyle name="Percent () 22" xfId="2265" xr:uid="{00000000-0005-0000-0000-0000BC080000}"/>
    <cellStyle name="Percent () 22 2" xfId="2266" xr:uid="{00000000-0005-0000-0000-0000BD080000}"/>
    <cellStyle name="Percent () 22 3" xfId="2267" xr:uid="{00000000-0005-0000-0000-0000BE080000}"/>
    <cellStyle name="Percent () 23" xfId="2268" xr:uid="{00000000-0005-0000-0000-0000BF080000}"/>
    <cellStyle name="Percent () 23 2" xfId="2269" xr:uid="{00000000-0005-0000-0000-0000C0080000}"/>
    <cellStyle name="Percent () 23 3" xfId="2270" xr:uid="{00000000-0005-0000-0000-0000C1080000}"/>
    <cellStyle name="Percent () 24" xfId="2271" xr:uid="{00000000-0005-0000-0000-0000C2080000}"/>
    <cellStyle name="Percent () 25" xfId="2272" xr:uid="{00000000-0005-0000-0000-0000C3080000}"/>
    <cellStyle name="Percent () 3" xfId="2273" xr:uid="{00000000-0005-0000-0000-0000C4080000}"/>
    <cellStyle name="Percent () 3 2" xfId="2274" xr:uid="{00000000-0005-0000-0000-0000C5080000}"/>
    <cellStyle name="Percent () 3 3" xfId="2275" xr:uid="{00000000-0005-0000-0000-0000C6080000}"/>
    <cellStyle name="Percent () 4" xfId="2276" xr:uid="{00000000-0005-0000-0000-0000C7080000}"/>
    <cellStyle name="Percent () 4 2" xfId="2277" xr:uid="{00000000-0005-0000-0000-0000C8080000}"/>
    <cellStyle name="Percent () 4 3" xfId="2278" xr:uid="{00000000-0005-0000-0000-0000C9080000}"/>
    <cellStyle name="Percent () 5" xfId="2279" xr:uid="{00000000-0005-0000-0000-0000CA080000}"/>
    <cellStyle name="Percent () 5 2" xfId="2280" xr:uid="{00000000-0005-0000-0000-0000CB080000}"/>
    <cellStyle name="Percent () 5 3" xfId="2281" xr:uid="{00000000-0005-0000-0000-0000CC080000}"/>
    <cellStyle name="Percent () 6" xfId="2282" xr:uid="{00000000-0005-0000-0000-0000CD080000}"/>
    <cellStyle name="Percent () 6 2" xfId="2283" xr:uid="{00000000-0005-0000-0000-0000CE080000}"/>
    <cellStyle name="Percent () 6 3" xfId="2284" xr:uid="{00000000-0005-0000-0000-0000CF080000}"/>
    <cellStyle name="Percent () 7" xfId="2285" xr:uid="{00000000-0005-0000-0000-0000D0080000}"/>
    <cellStyle name="Percent () 7 2" xfId="2286" xr:uid="{00000000-0005-0000-0000-0000D1080000}"/>
    <cellStyle name="Percent () 7 3" xfId="2287" xr:uid="{00000000-0005-0000-0000-0000D2080000}"/>
    <cellStyle name="Percent () 8" xfId="2288" xr:uid="{00000000-0005-0000-0000-0000D3080000}"/>
    <cellStyle name="Percent () 8 2" xfId="2289" xr:uid="{00000000-0005-0000-0000-0000D4080000}"/>
    <cellStyle name="Percent () 8 3" xfId="2290" xr:uid="{00000000-0005-0000-0000-0000D5080000}"/>
    <cellStyle name="Percent () 9" xfId="2291" xr:uid="{00000000-0005-0000-0000-0000D6080000}"/>
    <cellStyle name="Percent () 9 2" xfId="2292" xr:uid="{00000000-0005-0000-0000-0000D7080000}"/>
    <cellStyle name="Percent () 9 3" xfId="2293" xr:uid="{00000000-0005-0000-0000-0000D8080000}"/>
    <cellStyle name="Percent (0)" xfId="2294" xr:uid="{00000000-0005-0000-0000-0000D9080000}"/>
    <cellStyle name="Percent (0) 2" xfId="2295" xr:uid="{00000000-0005-0000-0000-0000DA080000}"/>
    <cellStyle name="Percent (0) 3" xfId="2296" xr:uid="{00000000-0005-0000-0000-0000DB080000}"/>
    <cellStyle name="Percent (1)" xfId="2297" xr:uid="{00000000-0005-0000-0000-0000DC080000}"/>
    <cellStyle name="Percent (1) 2" xfId="2298" xr:uid="{00000000-0005-0000-0000-0000DD080000}"/>
    <cellStyle name="Percent (1) 3" xfId="2299" xr:uid="{00000000-0005-0000-0000-0000DE080000}"/>
    <cellStyle name="Percent 1" xfId="2300" xr:uid="{00000000-0005-0000-0000-0000DF080000}"/>
    <cellStyle name="Percent 1 2" xfId="2301" xr:uid="{00000000-0005-0000-0000-0000E0080000}"/>
    <cellStyle name="Percent 1 3" xfId="2302" xr:uid="{00000000-0005-0000-0000-0000E1080000}"/>
    <cellStyle name="Percent 2" xfId="2303" xr:uid="{00000000-0005-0000-0000-0000E2080000}"/>
    <cellStyle name="Percent 2 2" xfId="2304" xr:uid="{00000000-0005-0000-0000-0000E3080000}"/>
    <cellStyle name="Percent 2 3" xfId="2305" xr:uid="{00000000-0005-0000-0000-0000E4080000}"/>
    <cellStyle name="Percent_Account Detail" xfId="2306" xr:uid="{00000000-0005-0000-0000-0000E5080000}"/>
    <cellStyle name="podkapitola" xfId="2307" xr:uid="{00000000-0005-0000-0000-0000E6080000}"/>
    <cellStyle name="Podnadpis" xfId="2308" xr:uid="{00000000-0005-0000-0000-0000E7080000}"/>
    <cellStyle name="Polozka" xfId="2309" xr:uid="{00000000-0005-0000-0000-0000E8080000}"/>
    <cellStyle name="polozka 2" xfId="2310" xr:uid="{00000000-0005-0000-0000-0000E9080000}"/>
    <cellStyle name="popis" xfId="2311" xr:uid="{00000000-0005-0000-0000-0000EA080000}"/>
    <cellStyle name="popis polozky" xfId="2312" xr:uid="{00000000-0005-0000-0000-0000EB080000}"/>
    <cellStyle name="pozice" xfId="2313" xr:uid="{00000000-0005-0000-0000-0000EC080000}"/>
    <cellStyle name="Poznámka" xfId="55" builtinId="10" customBuiltin="1"/>
    <cellStyle name="Poznámka 2" xfId="2314" xr:uid="{00000000-0005-0000-0000-0000EE080000}"/>
    <cellStyle name="Poznámka 2 2" xfId="2315" xr:uid="{00000000-0005-0000-0000-0000EF080000}"/>
    <cellStyle name="Poznámka 2 3" xfId="2316" xr:uid="{00000000-0005-0000-0000-0000F0080000}"/>
    <cellStyle name="Poznámka 2 4" xfId="2317" xr:uid="{00000000-0005-0000-0000-0000F1080000}"/>
    <cellStyle name="Poznámka 2 5" xfId="2318" xr:uid="{00000000-0005-0000-0000-0000F2080000}"/>
    <cellStyle name="Poznámka 2 6" xfId="2319" xr:uid="{00000000-0005-0000-0000-0000F3080000}"/>
    <cellStyle name="Poznámka 2 7" xfId="2320" xr:uid="{00000000-0005-0000-0000-0000F4080000}"/>
    <cellStyle name="Poznámka 2 8" xfId="2321" xr:uid="{00000000-0005-0000-0000-0000F5080000}"/>
    <cellStyle name="Poznámka 3" xfId="2322" xr:uid="{00000000-0005-0000-0000-0000F6080000}"/>
    <cellStyle name="Poznámka 3 2" xfId="2323" xr:uid="{00000000-0005-0000-0000-0000F7080000}"/>
    <cellStyle name="Poznámka 3 3" xfId="2324" xr:uid="{00000000-0005-0000-0000-0000F8080000}"/>
    <cellStyle name="Poznámka 3 4" xfId="2325" xr:uid="{00000000-0005-0000-0000-0000F9080000}"/>
    <cellStyle name="Poznámka 3 5" xfId="2326" xr:uid="{00000000-0005-0000-0000-0000FA080000}"/>
    <cellStyle name="Poznámka 3 6" xfId="2327" xr:uid="{00000000-0005-0000-0000-0000FB080000}"/>
    <cellStyle name="Poznámka 4" xfId="2328" xr:uid="{00000000-0005-0000-0000-0000FC080000}"/>
    <cellStyle name="Poznámka 4 2" xfId="2329" xr:uid="{00000000-0005-0000-0000-0000FD080000}"/>
    <cellStyle name="Poznámka 4 3" xfId="2330" xr:uid="{00000000-0005-0000-0000-0000FE080000}"/>
    <cellStyle name="Poznámka 4 4" xfId="2331" xr:uid="{00000000-0005-0000-0000-0000FF080000}"/>
    <cellStyle name="Poznámka 4 5" xfId="2332" xr:uid="{00000000-0005-0000-0000-000000090000}"/>
    <cellStyle name="Poznámka 4 6" xfId="2333" xr:uid="{00000000-0005-0000-0000-000001090000}"/>
    <cellStyle name="Prepojená bunka" xfId="56" xr:uid="{00000000-0005-0000-0000-000002090000}"/>
    <cellStyle name="Procenta 2" xfId="2334" xr:uid="{00000000-0005-0000-0000-000003090000}"/>
    <cellStyle name="Procenta 2 2" xfId="2335" xr:uid="{00000000-0005-0000-0000-000004090000}"/>
    <cellStyle name="Procenta 3" xfId="2336" xr:uid="{00000000-0005-0000-0000-000005090000}"/>
    <cellStyle name="Propojená buňka" xfId="57" builtinId="24" customBuiltin="1"/>
    <cellStyle name="Propojená buňka 2" xfId="2337" xr:uid="{00000000-0005-0000-0000-000007090000}"/>
    <cellStyle name="Propojená buňka 2 2" xfId="2338" xr:uid="{00000000-0005-0000-0000-000008090000}"/>
    <cellStyle name="Propojená buňka 2 3" xfId="2339" xr:uid="{00000000-0005-0000-0000-000009090000}"/>
    <cellStyle name="Propojená buňka 2 4" xfId="2340" xr:uid="{00000000-0005-0000-0000-00000A090000}"/>
    <cellStyle name="Propojená buňka 2 5" xfId="2341" xr:uid="{00000000-0005-0000-0000-00000B090000}"/>
    <cellStyle name="Propojená buňka 2 6" xfId="2342" xr:uid="{00000000-0005-0000-0000-00000C090000}"/>
    <cellStyle name="Propojená buňka 2 7" xfId="2343" xr:uid="{00000000-0005-0000-0000-00000D090000}"/>
    <cellStyle name="Propojená buňka 2 8" xfId="2344" xr:uid="{00000000-0005-0000-0000-00000E090000}"/>
    <cellStyle name="Propojená buňka 3" xfId="2345" xr:uid="{00000000-0005-0000-0000-00000F090000}"/>
    <cellStyle name="Propojená buňka 3 2" xfId="2346" xr:uid="{00000000-0005-0000-0000-000010090000}"/>
    <cellStyle name="Propojená buňka 3 3" xfId="2347" xr:uid="{00000000-0005-0000-0000-000011090000}"/>
    <cellStyle name="Propojená buňka 3 4" xfId="2348" xr:uid="{00000000-0005-0000-0000-000012090000}"/>
    <cellStyle name="Propojená buňka 3 5" xfId="2349" xr:uid="{00000000-0005-0000-0000-000013090000}"/>
    <cellStyle name="Propojená buňka 3 6" xfId="2350" xr:uid="{00000000-0005-0000-0000-000014090000}"/>
    <cellStyle name="Propojená buňka 4" xfId="2351" xr:uid="{00000000-0005-0000-0000-000015090000}"/>
    <cellStyle name="Propojená buňka 4 2" xfId="2352" xr:uid="{00000000-0005-0000-0000-000016090000}"/>
    <cellStyle name="Propojená buňka 4 3" xfId="2353" xr:uid="{00000000-0005-0000-0000-000017090000}"/>
    <cellStyle name="Propojená buňka 4 4" xfId="2354" xr:uid="{00000000-0005-0000-0000-000018090000}"/>
    <cellStyle name="Propojená buňka 4 5" xfId="2355" xr:uid="{00000000-0005-0000-0000-000019090000}"/>
    <cellStyle name="Propojená buňka 4 6" xfId="2356" xr:uid="{00000000-0005-0000-0000-00001A090000}"/>
    <cellStyle name="R_price" xfId="58" xr:uid="{00000000-0005-0000-0000-00001B090000}"/>
    <cellStyle name="R_price_Turnikety" xfId="2357" xr:uid="{00000000-0005-0000-0000-00001C090000}"/>
    <cellStyle name="R_text" xfId="59" xr:uid="{00000000-0005-0000-0000-00001D090000}"/>
    <cellStyle name="R_text_Turnikety" xfId="2358" xr:uid="{00000000-0005-0000-0000-00001E090000}"/>
    <cellStyle name="RH1" xfId="60" xr:uid="{00000000-0005-0000-0000-00001F090000}"/>
    <cellStyle name="Shaded" xfId="2359" xr:uid="{00000000-0005-0000-0000-000020090000}"/>
    <cellStyle name="Shaded 2" xfId="2360" xr:uid="{00000000-0005-0000-0000-000021090000}"/>
    <cellStyle name="Shaded 3" xfId="2361" xr:uid="{00000000-0005-0000-0000-000022090000}"/>
    <cellStyle name="Skupina" xfId="2362" xr:uid="{00000000-0005-0000-0000-000023090000}"/>
    <cellStyle name="spec množství" xfId="2363" xr:uid="{00000000-0005-0000-0000-000024090000}"/>
    <cellStyle name="Specifikace" xfId="2364" xr:uid="{00000000-0005-0000-0000-000025090000}"/>
    <cellStyle name="Specifikace 2" xfId="2365" xr:uid="{00000000-0005-0000-0000-000026090000}"/>
    <cellStyle name="Specifikace 3" xfId="2366" xr:uid="{00000000-0005-0000-0000-000027090000}"/>
    <cellStyle name="Specifikace 4" xfId="2367" xr:uid="{00000000-0005-0000-0000-000028090000}"/>
    <cellStyle name="Spolu" xfId="61" xr:uid="{00000000-0005-0000-0000-000029090000}"/>
    <cellStyle name="Správně" xfId="62" builtinId="26" customBuiltin="1"/>
    <cellStyle name="Správně 2" xfId="2368" xr:uid="{00000000-0005-0000-0000-00002B090000}"/>
    <cellStyle name="Správně 2 2" xfId="2369" xr:uid="{00000000-0005-0000-0000-00002C090000}"/>
    <cellStyle name="Správně 2 3" xfId="2370" xr:uid="{00000000-0005-0000-0000-00002D090000}"/>
    <cellStyle name="Správně 2 4" xfId="2371" xr:uid="{00000000-0005-0000-0000-00002E090000}"/>
    <cellStyle name="Správně 2 5" xfId="2372" xr:uid="{00000000-0005-0000-0000-00002F090000}"/>
    <cellStyle name="Správně 2 6" xfId="2373" xr:uid="{00000000-0005-0000-0000-000030090000}"/>
    <cellStyle name="Správně 2 7" xfId="2374" xr:uid="{00000000-0005-0000-0000-000031090000}"/>
    <cellStyle name="Správně 2 8" xfId="2375" xr:uid="{00000000-0005-0000-0000-000032090000}"/>
    <cellStyle name="Správně 3" xfId="2376" xr:uid="{00000000-0005-0000-0000-000033090000}"/>
    <cellStyle name="Správně 3 2" xfId="2377" xr:uid="{00000000-0005-0000-0000-000034090000}"/>
    <cellStyle name="Správně 3 3" xfId="2378" xr:uid="{00000000-0005-0000-0000-000035090000}"/>
    <cellStyle name="Správně 3 4" xfId="2379" xr:uid="{00000000-0005-0000-0000-000036090000}"/>
    <cellStyle name="Správně 3 5" xfId="2380" xr:uid="{00000000-0005-0000-0000-000037090000}"/>
    <cellStyle name="Správně 3 6" xfId="2381" xr:uid="{00000000-0005-0000-0000-000038090000}"/>
    <cellStyle name="Správně 4" xfId="2382" xr:uid="{00000000-0005-0000-0000-000039090000}"/>
    <cellStyle name="Správně 4 2" xfId="2383" xr:uid="{00000000-0005-0000-0000-00003A090000}"/>
    <cellStyle name="Správně 4 3" xfId="2384" xr:uid="{00000000-0005-0000-0000-00003B090000}"/>
    <cellStyle name="Správně 4 4" xfId="2385" xr:uid="{00000000-0005-0000-0000-00003C090000}"/>
    <cellStyle name="Správně 4 5" xfId="2386" xr:uid="{00000000-0005-0000-0000-00003D090000}"/>
    <cellStyle name="Správně 4 6" xfId="2387" xr:uid="{00000000-0005-0000-0000-00003E090000}"/>
    <cellStyle name="Standaard_Blad1_3" xfId="2388" xr:uid="{00000000-0005-0000-0000-00003F090000}"/>
    <cellStyle name="Standard_aktuell" xfId="2389" xr:uid="{00000000-0005-0000-0000-000040090000}"/>
    <cellStyle name="standardní-Courier12" xfId="2390" xr:uid="{00000000-0005-0000-0000-000041090000}"/>
    <cellStyle name="standardní-podtržený" xfId="2391" xr:uid="{00000000-0005-0000-0000-000042090000}"/>
    <cellStyle name="standardní-podtržený-šikmý" xfId="2392" xr:uid="{00000000-0005-0000-0000-000043090000}"/>
    <cellStyle name="standardní-tučně" xfId="2393" xr:uid="{00000000-0005-0000-0000-000044090000}"/>
    <cellStyle name="standard-podtr" xfId="2394" xr:uid="{00000000-0005-0000-0000-000045090000}"/>
    <cellStyle name="standard-podtr/tučně" xfId="2395" xr:uid="{00000000-0005-0000-0000-000046090000}"/>
    <cellStyle name="Stín+tučně" xfId="2396" xr:uid="{00000000-0005-0000-0000-000047090000}"/>
    <cellStyle name="Stín+tučně+velké písmo" xfId="2397" xr:uid="{00000000-0005-0000-0000-000048090000}"/>
    <cellStyle name="Styl 1" xfId="63" xr:uid="{00000000-0005-0000-0000-000049090000}"/>
    <cellStyle name="Styl 1 2" xfId="2398" xr:uid="{00000000-0005-0000-0000-00004A090000}"/>
    <cellStyle name="Styl 1 2 2" xfId="2399" xr:uid="{00000000-0005-0000-0000-00004B090000}"/>
    <cellStyle name="Styl 1 3" xfId="2400" xr:uid="{00000000-0005-0000-0000-00004C090000}"/>
    <cellStyle name="Styl 1 4" xfId="2401" xr:uid="{00000000-0005-0000-0000-00004D090000}"/>
    <cellStyle name="Styl 1 5" xfId="2402" xr:uid="{00000000-0005-0000-0000-00004E090000}"/>
    <cellStyle name="Styl 1_rozp_YAZZ_výběr_konec" xfId="2403" xr:uid="{00000000-0005-0000-0000-00004F090000}"/>
    <cellStyle name="Styl 2" xfId="2404" xr:uid="{00000000-0005-0000-0000-000050090000}"/>
    <cellStyle name="Styl 3" xfId="2405" xr:uid="{00000000-0005-0000-0000-000051090000}"/>
    <cellStyle name="Sum" xfId="2406" xr:uid="{00000000-0005-0000-0000-000052090000}"/>
    <cellStyle name="Sum %of HV" xfId="2407" xr:uid="{00000000-0005-0000-0000-000053090000}"/>
    <cellStyle name="Sum %of HV 2" xfId="2408" xr:uid="{00000000-0005-0000-0000-000054090000}"/>
    <cellStyle name="Sum %of HV 3" xfId="2409" xr:uid="{00000000-0005-0000-0000-000055090000}"/>
    <cellStyle name="Sum 2" xfId="2410" xr:uid="{00000000-0005-0000-0000-000056090000}"/>
    <cellStyle name="Sum 3" xfId="2411" xr:uid="{00000000-0005-0000-0000-000057090000}"/>
    <cellStyle name="Špatně" xfId="42" builtinId="27" customBuiltin="1"/>
    <cellStyle name="tabulka cenník" xfId="2412" xr:uid="{00000000-0005-0000-0000-000058090000}"/>
    <cellStyle name="text" xfId="2413" xr:uid="{00000000-0005-0000-0000-000059090000}"/>
    <cellStyle name="Text upozornění" xfId="64" builtinId="11" customBuiltin="1"/>
    <cellStyle name="Text upozornění 2" xfId="2414" xr:uid="{00000000-0005-0000-0000-00005B090000}"/>
    <cellStyle name="Text upozornění 2 2" xfId="2415" xr:uid="{00000000-0005-0000-0000-00005C090000}"/>
    <cellStyle name="Text upozornění 2 3" xfId="2416" xr:uid="{00000000-0005-0000-0000-00005D090000}"/>
    <cellStyle name="Text upozornění 2 4" xfId="2417" xr:uid="{00000000-0005-0000-0000-00005E090000}"/>
    <cellStyle name="Text upozornění 2 5" xfId="2418" xr:uid="{00000000-0005-0000-0000-00005F090000}"/>
    <cellStyle name="Text upozornění 2 6" xfId="2419" xr:uid="{00000000-0005-0000-0000-000060090000}"/>
    <cellStyle name="Text upozornění 2 7" xfId="2420" xr:uid="{00000000-0005-0000-0000-000061090000}"/>
    <cellStyle name="Text upozornění 2 8" xfId="2421" xr:uid="{00000000-0005-0000-0000-000062090000}"/>
    <cellStyle name="Text upozornění 3" xfId="2422" xr:uid="{00000000-0005-0000-0000-000063090000}"/>
    <cellStyle name="Text upozornění 3 2" xfId="2423" xr:uid="{00000000-0005-0000-0000-000064090000}"/>
    <cellStyle name="Text upozornění 3 3" xfId="2424" xr:uid="{00000000-0005-0000-0000-000065090000}"/>
    <cellStyle name="Text upozornění 3 4" xfId="2425" xr:uid="{00000000-0005-0000-0000-000066090000}"/>
    <cellStyle name="Text upozornění 3 5" xfId="2426" xr:uid="{00000000-0005-0000-0000-000067090000}"/>
    <cellStyle name="Text upozornění 3 6" xfId="2427" xr:uid="{00000000-0005-0000-0000-000068090000}"/>
    <cellStyle name="Text upozornění 4" xfId="2428" xr:uid="{00000000-0005-0000-0000-000069090000}"/>
    <cellStyle name="Text upozornění 4 2" xfId="2429" xr:uid="{00000000-0005-0000-0000-00006A090000}"/>
    <cellStyle name="Text upozornění 4 3" xfId="2430" xr:uid="{00000000-0005-0000-0000-00006B090000}"/>
    <cellStyle name="Text upozornění 4 4" xfId="2431" xr:uid="{00000000-0005-0000-0000-00006C090000}"/>
    <cellStyle name="Text upozornění 4 5" xfId="2432" xr:uid="{00000000-0005-0000-0000-00006D090000}"/>
    <cellStyle name="Text upozornění 4 6" xfId="2433" xr:uid="{00000000-0005-0000-0000-00006E090000}"/>
    <cellStyle name="Text upozornenia" xfId="65" xr:uid="{00000000-0005-0000-0000-00006F090000}"/>
    <cellStyle name="Thousands (0)" xfId="2434" xr:uid="{00000000-0005-0000-0000-000070090000}"/>
    <cellStyle name="Thousands (0) 2" xfId="2435" xr:uid="{00000000-0005-0000-0000-000071090000}"/>
    <cellStyle name="Thousands (0) 3" xfId="2436" xr:uid="{00000000-0005-0000-0000-000072090000}"/>
    <cellStyle name="Thousands (1)" xfId="2437" xr:uid="{00000000-0005-0000-0000-000073090000}"/>
    <cellStyle name="Thousands (1) 2" xfId="2438" xr:uid="{00000000-0005-0000-0000-000074090000}"/>
    <cellStyle name="Thousands (1) 3" xfId="2439" xr:uid="{00000000-0005-0000-0000-000075090000}"/>
    <cellStyle name="time" xfId="2440" xr:uid="{00000000-0005-0000-0000-000076090000}"/>
    <cellStyle name="time 2" xfId="2441" xr:uid="{00000000-0005-0000-0000-000077090000}"/>
    <cellStyle name="time 2 2" xfId="2442" xr:uid="{00000000-0005-0000-0000-000078090000}"/>
    <cellStyle name="time 2 3" xfId="2443" xr:uid="{00000000-0005-0000-0000-000079090000}"/>
    <cellStyle name="time 2 4" xfId="2444" xr:uid="{00000000-0005-0000-0000-00007A090000}"/>
    <cellStyle name="time 2 5" xfId="2445" xr:uid="{00000000-0005-0000-0000-00007B090000}"/>
    <cellStyle name="time 2 6" xfId="2446" xr:uid="{00000000-0005-0000-0000-00007C090000}"/>
    <cellStyle name="time 3" xfId="2447" xr:uid="{00000000-0005-0000-0000-00007D090000}"/>
    <cellStyle name="time 3 2" xfId="2448" xr:uid="{00000000-0005-0000-0000-00007E090000}"/>
    <cellStyle name="time 3 3" xfId="2449" xr:uid="{00000000-0005-0000-0000-00007F090000}"/>
    <cellStyle name="time 3 4" xfId="2450" xr:uid="{00000000-0005-0000-0000-000080090000}"/>
    <cellStyle name="time 3 5" xfId="2451" xr:uid="{00000000-0005-0000-0000-000081090000}"/>
    <cellStyle name="time 3 6" xfId="2452" xr:uid="{00000000-0005-0000-0000-000082090000}"/>
    <cellStyle name="Titul" xfId="66" xr:uid="{00000000-0005-0000-0000-000083090000}"/>
    <cellStyle name="Total" xfId="2453" xr:uid="{00000000-0005-0000-0000-000084090000}"/>
    <cellStyle name="Total 2" xfId="2454" xr:uid="{00000000-0005-0000-0000-000085090000}"/>
    <cellStyle name="Total 3" xfId="2455" xr:uid="{00000000-0005-0000-0000-000086090000}"/>
    <cellStyle name="Tučně" xfId="2456" xr:uid="{00000000-0005-0000-0000-000087090000}"/>
    <cellStyle name="TYP ŘÁDKU_2" xfId="2457" xr:uid="{00000000-0005-0000-0000-000088090000}"/>
    <cellStyle name="Underline 2" xfId="2458" xr:uid="{00000000-0005-0000-0000-000089090000}"/>
    <cellStyle name="Underline 2 2" xfId="2459" xr:uid="{00000000-0005-0000-0000-00008A090000}"/>
    <cellStyle name="Underline 2 3" xfId="2460" xr:uid="{00000000-0005-0000-0000-00008B090000}"/>
    <cellStyle name="Vstup" xfId="67" builtinId="20" customBuiltin="1"/>
    <cellStyle name="Vstup 2" xfId="2461" xr:uid="{00000000-0005-0000-0000-00008D090000}"/>
    <cellStyle name="Vstup 2 2" xfId="2462" xr:uid="{00000000-0005-0000-0000-00008E090000}"/>
    <cellStyle name="Vstup 2 3" xfId="2463" xr:uid="{00000000-0005-0000-0000-00008F090000}"/>
    <cellStyle name="Vstup 2 4" xfId="2464" xr:uid="{00000000-0005-0000-0000-000090090000}"/>
    <cellStyle name="Vstup 2 5" xfId="2465" xr:uid="{00000000-0005-0000-0000-000091090000}"/>
    <cellStyle name="Vstup 2 6" xfId="2466" xr:uid="{00000000-0005-0000-0000-000092090000}"/>
    <cellStyle name="Vstup 2 7" xfId="2467" xr:uid="{00000000-0005-0000-0000-000093090000}"/>
    <cellStyle name="Vstup 2 8" xfId="2468" xr:uid="{00000000-0005-0000-0000-000094090000}"/>
    <cellStyle name="Vstup 3" xfId="2469" xr:uid="{00000000-0005-0000-0000-000095090000}"/>
    <cellStyle name="Vstup 3 2" xfId="2470" xr:uid="{00000000-0005-0000-0000-000096090000}"/>
    <cellStyle name="Vstup 3 3" xfId="2471" xr:uid="{00000000-0005-0000-0000-000097090000}"/>
    <cellStyle name="Vstup 3 4" xfId="2472" xr:uid="{00000000-0005-0000-0000-000098090000}"/>
    <cellStyle name="Vstup 3 5" xfId="2473" xr:uid="{00000000-0005-0000-0000-000099090000}"/>
    <cellStyle name="Vstup 3 6" xfId="2474" xr:uid="{00000000-0005-0000-0000-00009A090000}"/>
    <cellStyle name="Vstup 4" xfId="2475" xr:uid="{00000000-0005-0000-0000-00009B090000}"/>
    <cellStyle name="Vstup 4 2" xfId="2476" xr:uid="{00000000-0005-0000-0000-00009C090000}"/>
    <cellStyle name="Vstup 4 3" xfId="2477" xr:uid="{00000000-0005-0000-0000-00009D090000}"/>
    <cellStyle name="Vstup 4 4" xfId="2478" xr:uid="{00000000-0005-0000-0000-00009E090000}"/>
    <cellStyle name="Vstup 4 5" xfId="2479" xr:uid="{00000000-0005-0000-0000-00009F090000}"/>
    <cellStyle name="Vstup 4 6" xfId="2480" xr:uid="{00000000-0005-0000-0000-0000A0090000}"/>
    <cellStyle name="VykazPolozka" xfId="2481" xr:uid="{00000000-0005-0000-0000-0000A1090000}"/>
    <cellStyle name="VykazVzorec" xfId="2482" xr:uid="{00000000-0005-0000-0000-0000A2090000}"/>
    <cellStyle name="Výpočet" xfId="68" builtinId="22" customBuiltin="1"/>
    <cellStyle name="Výpočet 2" xfId="2483" xr:uid="{00000000-0005-0000-0000-0000A4090000}"/>
    <cellStyle name="Výpočet 2 2" xfId="2484" xr:uid="{00000000-0005-0000-0000-0000A5090000}"/>
    <cellStyle name="Výpočet 2 3" xfId="2485" xr:uid="{00000000-0005-0000-0000-0000A6090000}"/>
    <cellStyle name="Výpočet 2 4" xfId="2486" xr:uid="{00000000-0005-0000-0000-0000A7090000}"/>
    <cellStyle name="Výpočet 2 5" xfId="2487" xr:uid="{00000000-0005-0000-0000-0000A8090000}"/>
    <cellStyle name="Výpočet 2 6" xfId="2488" xr:uid="{00000000-0005-0000-0000-0000A9090000}"/>
    <cellStyle name="Výpočet 2 7" xfId="2489" xr:uid="{00000000-0005-0000-0000-0000AA090000}"/>
    <cellStyle name="Výpočet 2 8" xfId="2490" xr:uid="{00000000-0005-0000-0000-0000AB090000}"/>
    <cellStyle name="Výpočet 3" xfId="2491" xr:uid="{00000000-0005-0000-0000-0000AC090000}"/>
    <cellStyle name="Výpočet 3 2" xfId="2492" xr:uid="{00000000-0005-0000-0000-0000AD090000}"/>
    <cellStyle name="Výpočet 3 3" xfId="2493" xr:uid="{00000000-0005-0000-0000-0000AE090000}"/>
    <cellStyle name="Výpočet 3 4" xfId="2494" xr:uid="{00000000-0005-0000-0000-0000AF090000}"/>
    <cellStyle name="Výpočet 3 5" xfId="2495" xr:uid="{00000000-0005-0000-0000-0000B0090000}"/>
    <cellStyle name="Výpočet 3 6" xfId="2496" xr:uid="{00000000-0005-0000-0000-0000B1090000}"/>
    <cellStyle name="Výpočet 4" xfId="2497" xr:uid="{00000000-0005-0000-0000-0000B2090000}"/>
    <cellStyle name="Výpočet 4 2" xfId="2498" xr:uid="{00000000-0005-0000-0000-0000B3090000}"/>
    <cellStyle name="Výpočet 4 3" xfId="2499" xr:uid="{00000000-0005-0000-0000-0000B4090000}"/>
    <cellStyle name="Výpočet 4 4" xfId="2500" xr:uid="{00000000-0005-0000-0000-0000B5090000}"/>
    <cellStyle name="Výpočet 4 5" xfId="2501" xr:uid="{00000000-0005-0000-0000-0000B6090000}"/>
    <cellStyle name="Výpočet 4 6" xfId="2502" xr:uid="{00000000-0005-0000-0000-0000B7090000}"/>
    <cellStyle name="Výstup" xfId="69" builtinId="21" customBuiltin="1"/>
    <cellStyle name="Výstup 2" xfId="2503" xr:uid="{00000000-0005-0000-0000-0000B9090000}"/>
    <cellStyle name="Výstup 2 2" xfId="2504" xr:uid="{00000000-0005-0000-0000-0000BA090000}"/>
    <cellStyle name="Výstup 2 3" xfId="2505" xr:uid="{00000000-0005-0000-0000-0000BB090000}"/>
    <cellStyle name="Výstup 2 4" xfId="2506" xr:uid="{00000000-0005-0000-0000-0000BC090000}"/>
    <cellStyle name="Výstup 2 5" xfId="2507" xr:uid="{00000000-0005-0000-0000-0000BD090000}"/>
    <cellStyle name="Výstup 2 6" xfId="2508" xr:uid="{00000000-0005-0000-0000-0000BE090000}"/>
    <cellStyle name="Výstup 2 7" xfId="2509" xr:uid="{00000000-0005-0000-0000-0000BF090000}"/>
    <cellStyle name="Výstup 2 8" xfId="2510" xr:uid="{00000000-0005-0000-0000-0000C0090000}"/>
    <cellStyle name="Výstup 3" xfId="2511" xr:uid="{00000000-0005-0000-0000-0000C1090000}"/>
    <cellStyle name="Výstup 3 2" xfId="2512" xr:uid="{00000000-0005-0000-0000-0000C2090000}"/>
    <cellStyle name="Výstup 3 3" xfId="2513" xr:uid="{00000000-0005-0000-0000-0000C3090000}"/>
    <cellStyle name="Výstup 3 4" xfId="2514" xr:uid="{00000000-0005-0000-0000-0000C4090000}"/>
    <cellStyle name="Výstup 3 5" xfId="2515" xr:uid="{00000000-0005-0000-0000-0000C5090000}"/>
    <cellStyle name="Výstup 3 6" xfId="2516" xr:uid="{00000000-0005-0000-0000-0000C6090000}"/>
    <cellStyle name="Výstup 4" xfId="2517" xr:uid="{00000000-0005-0000-0000-0000C7090000}"/>
    <cellStyle name="Výstup 4 2" xfId="2518" xr:uid="{00000000-0005-0000-0000-0000C8090000}"/>
    <cellStyle name="Výstup 4 3" xfId="2519" xr:uid="{00000000-0005-0000-0000-0000C9090000}"/>
    <cellStyle name="Výstup 4 4" xfId="2520" xr:uid="{00000000-0005-0000-0000-0000CA090000}"/>
    <cellStyle name="Výstup 4 5" xfId="2521" xr:uid="{00000000-0005-0000-0000-0000CB090000}"/>
    <cellStyle name="Výstup 4 6" xfId="2522" xr:uid="{00000000-0005-0000-0000-0000CC090000}"/>
    <cellStyle name="Vysvětlující text" xfId="70" builtinId="53" customBuiltin="1"/>
    <cellStyle name="Vysvětlující text 2" xfId="2523" xr:uid="{00000000-0005-0000-0000-0000CE090000}"/>
    <cellStyle name="Vysvětlující text 2 2" xfId="2524" xr:uid="{00000000-0005-0000-0000-0000CF090000}"/>
    <cellStyle name="Vysvětlující text 2 3" xfId="2525" xr:uid="{00000000-0005-0000-0000-0000D0090000}"/>
    <cellStyle name="Vysvětlující text 2 4" xfId="2526" xr:uid="{00000000-0005-0000-0000-0000D1090000}"/>
    <cellStyle name="Vysvětlující text 2 5" xfId="2527" xr:uid="{00000000-0005-0000-0000-0000D2090000}"/>
    <cellStyle name="Vysvětlující text 2 6" xfId="2528" xr:uid="{00000000-0005-0000-0000-0000D3090000}"/>
    <cellStyle name="Vysvětlující text 2 7" xfId="2529" xr:uid="{00000000-0005-0000-0000-0000D4090000}"/>
    <cellStyle name="Vysvětlující text 2 8" xfId="2530" xr:uid="{00000000-0005-0000-0000-0000D5090000}"/>
    <cellStyle name="Vysvětlující text 3" xfId="2531" xr:uid="{00000000-0005-0000-0000-0000D6090000}"/>
    <cellStyle name="Vysvětlující text 3 2" xfId="2532" xr:uid="{00000000-0005-0000-0000-0000D7090000}"/>
    <cellStyle name="Vysvětlující text 3 3" xfId="2533" xr:uid="{00000000-0005-0000-0000-0000D8090000}"/>
    <cellStyle name="Vysvětlující text 3 4" xfId="2534" xr:uid="{00000000-0005-0000-0000-0000D9090000}"/>
    <cellStyle name="Vysvětlující text 3 5" xfId="2535" xr:uid="{00000000-0005-0000-0000-0000DA090000}"/>
    <cellStyle name="Vysvětlující text 3 6" xfId="2536" xr:uid="{00000000-0005-0000-0000-0000DB090000}"/>
    <cellStyle name="Vysvětlující text 4" xfId="2537" xr:uid="{00000000-0005-0000-0000-0000DC090000}"/>
    <cellStyle name="Vysvětlující text 4 2" xfId="2538" xr:uid="{00000000-0005-0000-0000-0000DD090000}"/>
    <cellStyle name="Vysvětlující text 4 3" xfId="2539" xr:uid="{00000000-0005-0000-0000-0000DE090000}"/>
    <cellStyle name="Vysvětlující text 4 4" xfId="2540" xr:uid="{00000000-0005-0000-0000-0000DF090000}"/>
    <cellStyle name="Vysvětlující text 4 5" xfId="2541" xr:uid="{00000000-0005-0000-0000-0000E0090000}"/>
    <cellStyle name="Vysvětlující text 4 6" xfId="2542" xr:uid="{00000000-0005-0000-0000-0000E1090000}"/>
    <cellStyle name="Vysvetľujúci text" xfId="71" xr:uid="{00000000-0005-0000-0000-0000E2090000}"/>
    <cellStyle name="Währung [0]_Tabelle1" xfId="2543" xr:uid="{00000000-0005-0000-0000-0000E3090000}"/>
    <cellStyle name="Währung_Tabelle1" xfId="2544" xr:uid="{00000000-0005-0000-0000-0000E4090000}"/>
    <cellStyle name="Walutowy [0]_laroux" xfId="2545" xr:uid="{00000000-0005-0000-0000-0000E5090000}"/>
    <cellStyle name="Walutowy_laroux" xfId="2546" xr:uid="{00000000-0005-0000-0000-0000E6090000}"/>
    <cellStyle name="Year" xfId="2547" xr:uid="{00000000-0005-0000-0000-0000E7090000}"/>
    <cellStyle name="Year 2" xfId="2548" xr:uid="{00000000-0005-0000-0000-0000E8090000}"/>
    <cellStyle name="Year 3" xfId="2549" xr:uid="{00000000-0005-0000-0000-0000E9090000}"/>
    <cellStyle name="základní" xfId="2550" xr:uid="{00000000-0005-0000-0000-0000EA090000}"/>
    <cellStyle name="zbozi_p" xfId="2551" xr:uid="{00000000-0005-0000-0000-0000EB090000}"/>
    <cellStyle name="Zlá" xfId="72" xr:uid="{00000000-0005-0000-0000-0000EC090000}"/>
    <cellStyle name="Zvýraznění 1" xfId="73" builtinId="29" customBuiltin="1"/>
    <cellStyle name="Zvýraznění 1 2" xfId="2552" xr:uid="{00000000-0005-0000-0000-0000EE090000}"/>
    <cellStyle name="Zvýraznění 1 2 2" xfId="2553" xr:uid="{00000000-0005-0000-0000-0000EF090000}"/>
    <cellStyle name="Zvýraznění 1 2 3" xfId="2554" xr:uid="{00000000-0005-0000-0000-0000F0090000}"/>
    <cellStyle name="Zvýraznění 1 2 4" xfId="2555" xr:uid="{00000000-0005-0000-0000-0000F1090000}"/>
    <cellStyle name="Zvýraznění 1 2 5" xfId="2556" xr:uid="{00000000-0005-0000-0000-0000F2090000}"/>
    <cellStyle name="Zvýraznění 1 2 6" xfId="2557" xr:uid="{00000000-0005-0000-0000-0000F3090000}"/>
    <cellStyle name="Zvýraznění 1 2 7" xfId="2558" xr:uid="{00000000-0005-0000-0000-0000F4090000}"/>
    <cellStyle name="Zvýraznění 1 2 8" xfId="2559" xr:uid="{00000000-0005-0000-0000-0000F5090000}"/>
    <cellStyle name="Zvýraznění 1 3" xfId="2560" xr:uid="{00000000-0005-0000-0000-0000F6090000}"/>
    <cellStyle name="Zvýraznění 1 3 2" xfId="2561" xr:uid="{00000000-0005-0000-0000-0000F7090000}"/>
    <cellStyle name="Zvýraznění 1 3 3" xfId="2562" xr:uid="{00000000-0005-0000-0000-0000F8090000}"/>
    <cellStyle name="Zvýraznění 1 3 4" xfId="2563" xr:uid="{00000000-0005-0000-0000-0000F9090000}"/>
    <cellStyle name="Zvýraznění 1 3 5" xfId="2564" xr:uid="{00000000-0005-0000-0000-0000FA090000}"/>
    <cellStyle name="Zvýraznění 1 3 6" xfId="2565" xr:uid="{00000000-0005-0000-0000-0000FB090000}"/>
    <cellStyle name="Zvýraznění 1 4" xfId="2566" xr:uid="{00000000-0005-0000-0000-0000FC090000}"/>
    <cellStyle name="Zvýraznění 1 4 2" xfId="2567" xr:uid="{00000000-0005-0000-0000-0000FD090000}"/>
    <cellStyle name="Zvýraznění 1 4 3" xfId="2568" xr:uid="{00000000-0005-0000-0000-0000FE090000}"/>
    <cellStyle name="Zvýraznění 1 4 4" xfId="2569" xr:uid="{00000000-0005-0000-0000-0000FF090000}"/>
    <cellStyle name="Zvýraznění 1 4 5" xfId="2570" xr:uid="{00000000-0005-0000-0000-0000000A0000}"/>
    <cellStyle name="Zvýraznění 1 4 6" xfId="2571" xr:uid="{00000000-0005-0000-0000-0000010A0000}"/>
    <cellStyle name="Zvýraznění 2" xfId="74" builtinId="33" customBuiltin="1"/>
    <cellStyle name="Zvýraznění 2 2" xfId="2572" xr:uid="{00000000-0005-0000-0000-0000030A0000}"/>
    <cellStyle name="Zvýraznění 2 2 2" xfId="2573" xr:uid="{00000000-0005-0000-0000-0000040A0000}"/>
    <cellStyle name="Zvýraznění 2 2 3" xfId="2574" xr:uid="{00000000-0005-0000-0000-0000050A0000}"/>
    <cellStyle name="Zvýraznění 2 2 4" xfId="2575" xr:uid="{00000000-0005-0000-0000-0000060A0000}"/>
    <cellStyle name="Zvýraznění 2 2 5" xfId="2576" xr:uid="{00000000-0005-0000-0000-0000070A0000}"/>
    <cellStyle name="Zvýraznění 2 2 6" xfId="2577" xr:uid="{00000000-0005-0000-0000-0000080A0000}"/>
    <cellStyle name="Zvýraznění 2 2 7" xfId="2578" xr:uid="{00000000-0005-0000-0000-0000090A0000}"/>
    <cellStyle name="Zvýraznění 2 2 8" xfId="2579" xr:uid="{00000000-0005-0000-0000-00000A0A0000}"/>
    <cellStyle name="Zvýraznění 2 3" xfId="2580" xr:uid="{00000000-0005-0000-0000-00000B0A0000}"/>
    <cellStyle name="Zvýraznění 2 3 2" xfId="2581" xr:uid="{00000000-0005-0000-0000-00000C0A0000}"/>
    <cellStyle name="Zvýraznění 2 3 3" xfId="2582" xr:uid="{00000000-0005-0000-0000-00000D0A0000}"/>
    <cellStyle name="Zvýraznění 2 3 4" xfId="2583" xr:uid="{00000000-0005-0000-0000-00000E0A0000}"/>
    <cellStyle name="Zvýraznění 2 3 5" xfId="2584" xr:uid="{00000000-0005-0000-0000-00000F0A0000}"/>
    <cellStyle name="Zvýraznění 2 3 6" xfId="2585" xr:uid="{00000000-0005-0000-0000-0000100A0000}"/>
    <cellStyle name="Zvýraznění 2 4" xfId="2586" xr:uid="{00000000-0005-0000-0000-0000110A0000}"/>
    <cellStyle name="Zvýraznění 2 4 2" xfId="2587" xr:uid="{00000000-0005-0000-0000-0000120A0000}"/>
    <cellStyle name="Zvýraznění 2 4 3" xfId="2588" xr:uid="{00000000-0005-0000-0000-0000130A0000}"/>
    <cellStyle name="Zvýraznění 2 4 4" xfId="2589" xr:uid="{00000000-0005-0000-0000-0000140A0000}"/>
    <cellStyle name="Zvýraznění 2 4 5" xfId="2590" xr:uid="{00000000-0005-0000-0000-0000150A0000}"/>
    <cellStyle name="Zvýraznění 2 4 6" xfId="2591" xr:uid="{00000000-0005-0000-0000-0000160A0000}"/>
    <cellStyle name="Zvýraznění 3" xfId="75" builtinId="37" customBuiltin="1"/>
    <cellStyle name="Zvýraznění 3 2" xfId="2592" xr:uid="{00000000-0005-0000-0000-0000180A0000}"/>
    <cellStyle name="Zvýraznění 3 2 2" xfId="2593" xr:uid="{00000000-0005-0000-0000-0000190A0000}"/>
    <cellStyle name="Zvýraznění 3 2 3" xfId="2594" xr:uid="{00000000-0005-0000-0000-00001A0A0000}"/>
    <cellStyle name="Zvýraznění 3 2 4" xfId="2595" xr:uid="{00000000-0005-0000-0000-00001B0A0000}"/>
    <cellStyle name="Zvýraznění 3 2 5" xfId="2596" xr:uid="{00000000-0005-0000-0000-00001C0A0000}"/>
    <cellStyle name="Zvýraznění 3 2 6" xfId="2597" xr:uid="{00000000-0005-0000-0000-00001D0A0000}"/>
    <cellStyle name="Zvýraznění 3 2 7" xfId="2598" xr:uid="{00000000-0005-0000-0000-00001E0A0000}"/>
    <cellStyle name="Zvýraznění 3 2 8" xfId="2599" xr:uid="{00000000-0005-0000-0000-00001F0A0000}"/>
    <cellStyle name="Zvýraznění 3 3" xfId="2600" xr:uid="{00000000-0005-0000-0000-0000200A0000}"/>
    <cellStyle name="Zvýraznění 3 3 2" xfId="2601" xr:uid="{00000000-0005-0000-0000-0000210A0000}"/>
    <cellStyle name="Zvýraznění 3 3 3" xfId="2602" xr:uid="{00000000-0005-0000-0000-0000220A0000}"/>
    <cellStyle name="Zvýraznění 3 3 4" xfId="2603" xr:uid="{00000000-0005-0000-0000-0000230A0000}"/>
    <cellStyle name="Zvýraznění 3 3 5" xfId="2604" xr:uid="{00000000-0005-0000-0000-0000240A0000}"/>
    <cellStyle name="Zvýraznění 3 3 6" xfId="2605" xr:uid="{00000000-0005-0000-0000-0000250A0000}"/>
    <cellStyle name="Zvýraznění 3 4" xfId="2606" xr:uid="{00000000-0005-0000-0000-0000260A0000}"/>
    <cellStyle name="Zvýraznění 3 4 2" xfId="2607" xr:uid="{00000000-0005-0000-0000-0000270A0000}"/>
    <cellStyle name="Zvýraznění 3 4 3" xfId="2608" xr:uid="{00000000-0005-0000-0000-0000280A0000}"/>
    <cellStyle name="Zvýraznění 3 4 4" xfId="2609" xr:uid="{00000000-0005-0000-0000-0000290A0000}"/>
    <cellStyle name="Zvýraznění 3 4 5" xfId="2610" xr:uid="{00000000-0005-0000-0000-00002A0A0000}"/>
    <cellStyle name="Zvýraznění 3 4 6" xfId="2611" xr:uid="{00000000-0005-0000-0000-00002B0A0000}"/>
    <cellStyle name="Zvýraznění 4" xfId="76" builtinId="41" customBuiltin="1"/>
    <cellStyle name="Zvýraznění 4 2" xfId="2612" xr:uid="{00000000-0005-0000-0000-00002D0A0000}"/>
    <cellStyle name="Zvýraznění 4 2 2" xfId="2613" xr:uid="{00000000-0005-0000-0000-00002E0A0000}"/>
    <cellStyle name="Zvýraznění 4 2 3" xfId="2614" xr:uid="{00000000-0005-0000-0000-00002F0A0000}"/>
    <cellStyle name="Zvýraznění 4 2 4" xfId="2615" xr:uid="{00000000-0005-0000-0000-0000300A0000}"/>
    <cellStyle name="Zvýraznění 4 2 5" xfId="2616" xr:uid="{00000000-0005-0000-0000-0000310A0000}"/>
    <cellStyle name="Zvýraznění 4 2 6" xfId="2617" xr:uid="{00000000-0005-0000-0000-0000320A0000}"/>
    <cellStyle name="Zvýraznění 4 2 7" xfId="2618" xr:uid="{00000000-0005-0000-0000-0000330A0000}"/>
    <cellStyle name="Zvýraznění 4 2 8" xfId="2619" xr:uid="{00000000-0005-0000-0000-0000340A0000}"/>
    <cellStyle name="Zvýraznění 4 3" xfId="2620" xr:uid="{00000000-0005-0000-0000-0000350A0000}"/>
    <cellStyle name="Zvýraznění 4 3 2" xfId="2621" xr:uid="{00000000-0005-0000-0000-0000360A0000}"/>
    <cellStyle name="Zvýraznění 4 3 3" xfId="2622" xr:uid="{00000000-0005-0000-0000-0000370A0000}"/>
    <cellStyle name="Zvýraznění 4 3 4" xfId="2623" xr:uid="{00000000-0005-0000-0000-0000380A0000}"/>
    <cellStyle name="Zvýraznění 4 3 5" xfId="2624" xr:uid="{00000000-0005-0000-0000-0000390A0000}"/>
    <cellStyle name="Zvýraznění 4 3 6" xfId="2625" xr:uid="{00000000-0005-0000-0000-00003A0A0000}"/>
    <cellStyle name="Zvýraznění 4 4" xfId="2626" xr:uid="{00000000-0005-0000-0000-00003B0A0000}"/>
    <cellStyle name="Zvýraznění 4 4 2" xfId="2627" xr:uid="{00000000-0005-0000-0000-00003C0A0000}"/>
    <cellStyle name="Zvýraznění 4 4 3" xfId="2628" xr:uid="{00000000-0005-0000-0000-00003D0A0000}"/>
    <cellStyle name="Zvýraznění 4 4 4" xfId="2629" xr:uid="{00000000-0005-0000-0000-00003E0A0000}"/>
    <cellStyle name="Zvýraznění 4 4 5" xfId="2630" xr:uid="{00000000-0005-0000-0000-00003F0A0000}"/>
    <cellStyle name="Zvýraznění 4 4 6" xfId="2631" xr:uid="{00000000-0005-0000-0000-0000400A0000}"/>
    <cellStyle name="Zvýraznění 5" xfId="77" builtinId="45" customBuiltin="1"/>
    <cellStyle name="Zvýraznění 5 2" xfId="2632" xr:uid="{00000000-0005-0000-0000-0000420A0000}"/>
    <cellStyle name="Zvýraznění 5 2 2" xfId="2633" xr:uid="{00000000-0005-0000-0000-0000430A0000}"/>
    <cellStyle name="Zvýraznění 5 2 3" xfId="2634" xr:uid="{00000000-0005-0000-0000-0000440A0000}"/>
    <cellStyle name="Zvýraznění 5 2 4" xfId="2635" xr:uid="{00000000-0005-0000-0000-0000450A0000}"/>
    <cellStyle name="Zvýraznění 5 2 5" xfId="2636" xr:uid="{00000000-0005-0000-0000-0000460A0000}"/>
    <cellStyle name="Zvýraznění 5 2 6" xfId="2637" xr:uid="{00000000-0005-0000-0000-0000470A0000}"/>
    <cellStyle name="Zvýraznění 5 2 7" xfId="2638" xr:uid="{00000000-0005-0000-0000-0000480A0000}"/>
    <cellStyle name="Zvýraznění 5 2 8" xfId="2639" xr:uid="{00000000-0005-0000-0000-0000490A0000}"/>
    <cellStyle name="Zvýraznění 5 3" xfId="2640" xr:uid="{00000000-0005-0000-0000-00004A0A0000}"/>
    <cellStyle name="Zvýraznění 5 3 2" xfId="2641" xr:uid="{00000000-0005-0000-0000-00004B0A0000}"/>
    <cellStyle name="Zvýraznění 5 3 3" xfId="2642" xr:uid="{00000000-0005-0000-0000-00004C0A0000}"/>
    <cellStyle name="Zvýraznění 5 3 4" xfId="2643" xr:uid="{00000000-0005-0000-0000-00004D0A0000}"/>
    <cellStyle name="Zvýraznění 5 3 5" xfId="2644" xr:uid="{00000000-0005-0000-0000-00004E0A0000}"/>
    <cellStyle name="Zvýraznění 5 3 6" xfId="2645" xr:uid="{00000000-0005-0000-0000-00004F0A0000}"/>
    <cellStyle name="Zvýraznění 5 4" xfId="2646" xr:uid="{00000000-0005-0000-0000-0000500A0000}"/>
    <cellStyle name="Zvýraznění 5 4 2" xfId="2647" xr:uid="{00000000-0005-0000-0000-0000510A0000}"/>
    <cellStyle name="Zvýraznění 5 4 3" xfId="2648" xr:uid="{00000000-0005-0000-0000-0000520A0000}"/>
    <cellStyle name="Zvýraznění 5 4 4" xfId="2649" xr:uid="{00000000-0005-0000-0000-0000530A0000}"/>
    <cellStyle name="Zvýraznění 5 4 5" xfId="2650" xr:uid="{00000000-0005-0000-0000-0000540A0000}"/>
    <cellStyle name="Zvýraznění 5 4 6" xfId="2651" xr:uid="{00000000-0005-0000-0000-0000550A0000}"/>
    <cellStyle name="Zvýraznění 6" xfId="78" builtinId="49" customBuiltin="1"/>
    <cellStyle name="Zvýraznění 6 2" xfId="2652" xr:uid="{00000000-0005-0000-0000-0000570A0000}"/>
    <cellStyle name="Zvýraznění 6 2 2" xfId="2653" xr:uid="{00000000-0005-0000-0000-0000580A0000}"/>
    <cellStyle name="Zvýraznění 6 2 3" xfId="2654" xr:uid="{00000000-0005-0000-0000-0000590A0000}"/>
    <cellStyle name="Zvýraznění 6 2 4" xfId="2655" xr:uid="{00000000-0005-0000-0000-00005A0A0000}"/>
    <cellStyle name="Zvýraznění 6 2 5" xfId="2656" xr:uid="{00000000-0005-0000-0000-00005B0A0000}"/>
    <cellStyle name="Zvýraznění 6 2 6" xfId="2657" xr:uid="{00000000-0005-0000-0000-00005C0A0000}"/>
    <cellStyle name="Zvýraznění 6 2 7" xfId="2658" xr:uid="{00000000-0005-0000-0000-00005D0A0000}"/>
    <cellStyle name="Zvýraznění 6 2 8" xfId="2659" xr:uid="{00000000-0005-0000-0000-00005E0A0000}"/>
    <cellStyle name="Zvýraznění 6 3" xfId="2660" xr:uid="{00000000-0005-0000-0000-00005F0A0000}"/>
    <cellStyle name="Zvýraznění 6 3 2" xfId="2661" xr:uid="{00000000-0005-0000-0000-0000600A0000}"/>
    <cellStyle name="Zvýraznění 6 3 3" xfId="2662" xr:uid="{00000000-0005-0000-0000-0000610A0000}"/>
    <cellStyle name="Zvýraznění 6 3 4" xfId="2663" xr:uid="{00000000-0005-0000-0000-0000620A0000}"/>
    <cellStyle name="Zvýraznění 6 3 5" xfId="2664" xr:uid="{00000000-0005-0000-0000-0000630A0000}"/>
    <cellStyle name="Zvýraznění 6 3 6" xfId="2665" xr:uid="{00000000-0005-0000-0000-0000640A0000}"/>
    <cellStyle name="Zvýraznění 6 4" xfId="2666" xr:uid="{00000000-0005-0000-0000-0000650A0000}"/>
    <cellStyle name="Zvýraznění 6 4 2" xfId="2667" xr:uid="{00000000-0005-0000-0000-0000660A0000}"/>
    <cellStyle name="Zvýraznění 6 4 3" xfId="2668" xr:uid="{00000000-0005-0000-0000-0000670A0000}"/>
    <cellStyle name="Zvýraznění 6 4 4" xfId="2669" xr:uid="{00000000-0005-0000-0000-0000680A0000}"/>
    <cellStyle name="Zvýraznění 6 4 5" xfId="2670" xr:uid="{00000000-0005-0000-0000-0000690A0000}"/>
    <cellStyle name="Zvýraznění 6 4 6" xfId="2671" xr:uid="{00000000-0005-0000-0000-00006A0A0000}"/>
    <cellStyle name="Zvýraznenie1" xfId="79" xr:uid="{00000000-0005-0000-0000-00006B0A0000}"/>
    <cellStyle name="Zvýraznenie2" xfId="80" xr:uid="{00000000-0005-0000-0000-00006C0A0000}"/>
    <cellStyle name="Zvýraznenie3" xfId="81" xr:uid="{00000000-0005-0000-0000-00006D0A0000}"/>
    <cellStyle name="Zvýraznenie4" xfId="82" xr:uid="{00000000-0005-0000-0000-00006E0A0000}"/>
    <cellStyle name="Zvýraznenie5" xfId="83" xr:uid="{00000000-0005-0000-0000-00006F0A0000}"/>
    <cellStyle name="Zvýraznenie6" xfId="84" xr:uid="{00000000-0005-0000-0000-0000700A0000}"/>
    <cellStyle name="Zvýrazni" xfId="2672" xr:uid="{00000000-0005-0000-0000-0000710A0000}"/>
    <cellStyle name="Zvýrazni 2" xfId="2673" xr:uid="{00000000-0005-0000-0000-0000720A0000}"/>
    <cellStyle name="Zvýrazni 3" xfId="2674" xr:uid="{00000000-0005-0000-0000-0000730A0000}"/>
    <cellStyle name="常规_ZT07DDA070(2007.11.14)" xfId="2675" xr:uid="{00000000-0005-0000-0000-0000740A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27</xdr:col>
      <xdr:colOff>60080</xdr:colOff>
      <xdr:row>45</xdr:row>
      <xdr:rowOff>31506</xdr:rowOff>
    </xdr:from>
    <xdr:to>
      <xdr:col>49</xdr:col>
      <xdr:colOff>98180</xdr:colOff>
      <xdr:row>47</xdr:row>
      <xdr:rowOff>174381</xdr:rowOff>
    </xdr:to>
    <xdr:pic>
      <xdr:nvPicPr>
        <xdr:cNvPr id="2" name="Obrázek 1" descr="Popis: Nový obrázek">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4926" y="9366006"/>
          <a:ext cx="2617177"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27</xdr:col>
      <xdr:colOff>60080</xdr:colOff>
      <xdr:row>45</xdr:row>
      <xdr:rowOff>31506</xdr:rowOff>
    </xdr:from>
    <xdr:to>
      <xdr:col>49</xdr:col>
      <xdr:colOff>98180</xdr:colOff>
      <xdr:row>47</xdr:row>
      <xdr:rowOff>174381</xdr:rowOff>
    </xdr:to>
    <xdr:pic>
      <xdr:nvPicPr>
        <xdr:cNvPr id="3" name="Obrázek 2" descr="Popis: Nový obrázek">
          <a:extLst>
            <a:ext uri="{FF2B5EF4-FFF2-40B4-BE49-F238E27FC236}">
              <a16:creationId xmlns:a16="http://schemas.microsoft.com/office/drawing/2014/main" id="{33735C19-7001-4987-91DF-7D0446F6BD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2905" y="9337431"/>
          <a:ext cx="255270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BK48"/>
  <sheetViews>
    <sheetView view="pageBreakPreview" topLeftCell="B1" zoomScale="130" zoomScaleNormal="100" zoomScaleSheetLayoutView="130" workbookViewId="0">
      <selection activeCell="B1" sqref="B1"/>
    </sheetView>
  </sheetViews>
  <sheetFormatPr defaultRowHeight="12.45"/>
  <cols>
    <col min="1" max="1" width="6.3046875" hidden="1" customWidth="1"/>
    <col min="2" max="2" width="5.84375" customWidth="1"/>
    <col min="3" max="4" width="0.84375" customWidth="1"/>
    <col min="5" max="63" width="1.69140625" customWidth="1"/>
  </cols>
  <sheetData>
    <row r="1" spans="1:63" ht="26.25" customHeight="1"/>
    <row r="2" spans="1:63" ht="20.25" customHeight="1">
      <c r="B2" s="74" t="s">
        <v>43</v>
      </c>
      <c r="C2" s="75"/>
      <c r="D2" s="75"/>
      <c r="E2" s="75"/>
      <c r="F2" s="75"/>
      <c r="G2" s="75"/>
      <c r="H2" s="212" t="s">
        <v>79</v>
      </c>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c r="AT2" s="213"/>
      <c r="AU2" s="213"/>
      <c r="AV2" s="213"/>
      <c r="AW2" s="213"/>
      <c r="AX2" s="213"/>
      <c r="AY2" s="76"/>
      <c r="AZ2" s="76"/>
      <c r="BA2" s="76"/>
      <c r="BB2" s="76"/>
      <c r="BC2" s="76"/>
      <c r="BD2" s="76"/>
      <c r="BE2" s="76"/>
      <c r="BF2" s="76"/>
      <c r="BG2" s="76"/>
      <c r="BH2" s="76"/>
      <c r="BI2" s="76"/>
      <c r="BJ2" s="76"/>
      <c r="BK2" s="196"/>
    </row>
    <row r="3" spans="1:63" ht="33" customHeight="1">
      <c r="B3" s="74"/>
      <c r="C3" s="75"/>
      <c r="D3" s="75"/>
      <c r="E3" s="75"/>
      <c r="F3" s="75"/>
      <c r="G3" s="75"/>
      <c r="H3" s="213"/>
      <c r="I3" s="213"/>
      <c r="J3" s="213"/>
      <c r="K3" s="213"/>
      <c r="L3" s="213"/>
      <c r="M3" s="213"/>
      <c r="N3" s="213"/>
      <c r="O3" s="213"/>
      <c r="P3" s="213"/>
      <c r="Q3" s="213"/>
      <c r="R3" s="213"/>
      <c r="S3" s="213"/>
      <c r="T3" s="213"/>
      <c r="U3" s="213"/>
      <c r="V3" s="213"/>
      <c r="W3" s="213"/>
      <c r="X3" s="213"/>
      <c r="Y3" s="213"/>
      <c r="Z3" s="213"/>
      <c r="AA3" s="213"/>
      <c r="AB3" s="213"/>
      <c r="AC3" s="213"/>
      <c r="AD3" s="213"/>
      <c r="AE3" s="213"/>
      <c r="AF3" s="213"/>
      <c r="AG3" s="213"/>
      <c r="AH3" s="213"/>
      <c r="AI3" s="213"/>
      <c r="AJ3" s="213"/>
      <c r="AK3" s="213"/>
      <c r="AL3" s="213"/>
      <c r="AM3" s="213"/>
      <c r="AN3" s="213"/>
      <c r="AO3" s="213"/>
      <c r="AP3" s="213"/>
      <c r="AQ3" s="213"/>
      <c r="AR3" s="213"/>
      <c r="AS3" s="213"/>
      <c r="AT3" s="213"/>
      <c r="AU3" s="213"/>
      <c r="AV3" s="213"/>
      <c r="AW3" s="213"/>
      <c r="AX3" s="213"/>
      <c r="AY3" s="77"/>
      <c r="AZ3" s="77"/>
      <c r="BA3" s="77"/>
      <c r="BB3" s="77"/>
      <c r="BC3" s="77"/>
      <c r="BD3" s="77"/>
      <c r="BE3" s="77"/>
      <c r="BF3" s="77"/>
      <c r="BG3" s="77"/>
      <c r="BH3" s="77"/>
      <c r="BI3" s="77"/>
      <c r="BJ3" s="77"/>
      <c r="BK3" s="196"/>
    </row>
    <row r="4" spans="1:63">
      <c r="B4" s="78"/>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73"/>
    </row>
    <row r="5" spans="1:63">
      <c r="B5" s="204"/>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row>
    <row r="6" spans="1:63">
      <c r="B6" s="204"/>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row>
    <row r="7" spans="1:63">
      <c r="B7" s="204"/>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01"/>
      <c r="BG7" s="201"/>
      <c r="BH7" s="201"/>
      <c r="BI7" s="201"/>
      <c r="BJ7" s="201"/>
      <c r="BK7" s="201"/>
    </row>
    <row r="8" spans="1:63">
      <c r="B8" s="78"/>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73"/>
    </row>
    <row r="9" spans="1:63" ht="20.149999999999999">
      <c r="A9" t="s">
        <v>70</v>
      </c>
      <c r="B9" s="209" t="s">
        <v>51</v>
      </c>
      <c r="C9" s="210"/>
      <c r="D9" s="210"/>
      <c r="E9" s="201"/>
      <c r="F9" s="201"/>
      <c r="G9" s="201"/>
      <c r="H9" s="201"/>
      <c r="I9" s="201"/>
      <c r="J9" s="201"/>
      <c r="K9" s="20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c r="AX9" s="87"/>
      <c r="AY9" s="87"/>
      <c r="AZ9" s="87"/>
      <c r="BA9" s="87"/>
      <c r="BB9" s="87"/>
      <c r="BC9" s="87"/>
      <c r="BD9" s="87"/>
      <c r="BE9" s="87"/>
      <c r="BF9" s="87"/>
      <c r="BG9" s="87"/>
      <c r="BH9" s="87"/>
      <c r="BI9" s="87"/>
      <c r="BJ9" s="87"/>
      <c r="BK9" s="196"/>
    </row>
    <row r="10" spans="1:63" ht="20.25" customHeight="1">
      <c r="A10" t="s">
        <v>71</v>
      </c>
      <c r="B10" s="209"/>
      <c r="C10" s="210"/>
      <c r="D10" s="210"/>
      <c r="E10" s="201"/>
      <c r="F10" s="201"/>
      <c r="G10" s="201"/>
      <c r="H10" s="201"/>
      <c r="I10" s="201"/>
      <c r="J10" s="201"/>
      <c r="K10" s="201"/>
      <c r="L10" s="211" t="str">
        <f>IF(B9="ÚS","DOKUMENTACE PRO ÚZEMNÍ SOUHLAS",IF(B9="DUR","DOKUMENTACE PRO ÚZEMNÍ ŘÍZENÍ",IF(B9="DSP","DOKUMENTACE PRO STAVEBNÍ POVOLENÍ",IF(B9="DPS","DOKUMENTACE PRO PROVEDENÍ STAVBY","DOKUMENTACE PRO VÝBĚR ZHOTOVITELE"))))</f>
        <v>DOKUMENTACE PRO PROVEDENÍ STAVBY</v>
      </c>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87"/>
      <c r="AY10" s="87"/>
      <c r="AZ10" s="87"/>
      <c r="BA10" s="87"/>
      <c r="BB10" s="87"/>
      <c r="BC10" s="87"/>
      <c r="BD10" s="87"/>
      <c r="BE10" s="87"/>
      <c r="BF10" s="87"/>
      <c r="BG10" s="87"/>
      <c r="BH10" s="87"/>
      <c r="BI10" s="87"/>
      <c r="BJ10" s="87"/>
      <c r="BK10" s="196"/>
    </row>
    <row r="11" spans="1:63" ht="20.149999999999999">
      <c r="A11" t="s">
        <v>72</v>
      </c>
      <c r="B11" s="79"/>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c r="BA11" s="203"/>
      <c r="BB11" s="203"/>
      <c r="BC11" s="203"/>
      <c r="BD11" s="203"/>
      <c r="BE11" s="203"/>
      <c r="BF11" s="203"/>
      <c r="BG11" s="203"/>
      <c r="BH11" s="203"/>
      <c r="BI11" s="203"/>
      <c r="BJ11" s="203"/>
      <c r="BK11" s="203"/>
    </row>
    <row r="12" spans="1:63" ht="20.149999999999999">
      <c r="A12" t="s">
        <v>51</v>
      </c>
      <c r="B12" s="79"/>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c r="AW12" s="203"/>
      <c r="AX12" s="203"/>
      <c r="AY12" s="203"/>
      <c r="AZ12" s="203"/>
      <c r="BA12" s="203"/>
      <c r="BB12" s="203"/>
      <c r="BC12" s="203"/>
      <c r="BD12" s="203"/>
      <c r="BE12" s="203"/>
      <c r="BF12" s="203"/>
      <c r="BG12" s="203"/>
      <c r="BH12" s="203"/>
      <c r="BI12" s="203"/>
      <c r="BJ12" s="203"/>
      <c r="BK12" s="203"/>
    </row>
    <row r="13" spans="1:63" ht="19.3">
      <c r="A13" t="s">
        <v>73</v>
      </c>
      <c r="B13" s="207" t="s">
        <v>83</v>
      </c>
      <c r="C13" s="208"/>
      <c r="D13" s="208"/>
      <c r="E13" s="208"/>
      <c r="F13" s="208"/>
      <c r="G13" s="208"/>
      <c r="H13" s="208"/>
      <c r="I13" s="208"/>
      <c r="J13" s="208"/>
      <c r="K13" s="85"/>
      <c r="L13" s="206" t="s">
        <v>84</v>
      </c>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85"/>
      <c r="AY13" s="85"/>
      <c r="AZ13" s="85"/>
      <c r="BA13" s="85"/>
      <c r="BB13" s="85"/>
      <c r="BC13" s="85"/>
      <c r="BD13" s="85"/>
      <c r="BE13" s="85"/>
      <c r="BF13" s="85"/>
      <c r="BG13" s="85"/>
      <c r="BH13" s="85"/>
      <c r="BI13" s="85"/>
      <c r="BJ13" s="85"/>
      <c r="BK13" s="85"/>
    </row>
    <row r="14" spans="1:63">
      <c r="B14" s="78"/>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c r="BI14" s="201"/>
      <c r="BJ14" s="201"/>
      <c r="BK14" s="73"/>
    </row>
    <row r="15" spans="1:63" ht="20.149999999999999">
      <c r="B15" s="79"/>
      <c r="C15" s="203"/>
      <c r="D15" s="203"/>
      <c r="E15" s="203"/>
      <c r="F15" s="203"/>
      <c r="G15" s="203"/>
      <c r="H15" s="203"/>
      <c r="I15" s="203"/>
      <c r="J15" s="203"/>
      <c r="K15" s="86"/>
      <c r="L15" s="205" t="s">
        <v>276</v>
      </c>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c r="AX15" s="88"/>
      <c r="AY15" s="88"/>
      <c r="AZ15" s="88"/>
      <c r="BA15" s="88"/>
      <c r="BB15" s="88"/>
      <c r="BC15" s="88"/>
      <c r="BD15" s="88"/>
      <c r="BE15" s="88"/>
      <c r="BF15" s="88"/>
      <c r="BG15" s="88"/>
      <c r="BH15" s="88"/>
      <c r="BI15" s="88"/>
      <c r="BJ15" s="88"/>
      <c r="BK15" s="88"/>
    </row>
    <row r="16" spans="1:63">
      <c r="B16" s="204"/>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row>
    <row r="17" spans="2:63">
      <c r="B17" s="204"/>
      <c r="C17" s="201"/>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row>
    <row r="18" spans="2:63" ht="31.5" customHeight="1">
      <c r="B18" s="204"/>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row>
    <row r="19" spans="2:63">
      <c r="B19" s="204"/>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c r="BI19" s="201"/>
      <c r="BJ19" s="201"/>
      <c r="BK19" s="201"/>
    </row>
    <row r="20" spans="2:63">
      <c r="B20" s="204"/>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c r="BI20" s="201"/>
      <c r="BJ20" s="201"/>
      <c r="BK20" s="201"/>
    </row>
    <row r="21" spans="2:63" ht="14.15">
      <c r="B21" s="80"/>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1"/>
      <c r="AZ21" s="191"/>
      <c r="BA21" s="191"/>
      <c r="BB21" s="191"/>
      <c r="BC21" s="191"/>
      <c r="BD21" s="191"/>
      <c r="BE21" s="191"/>
      <c r="BF21" s="191"/>
      <c r="BG21" s="191"/>
      <c r="BH21" s="191"/>
      <c r="BI21" s="191"/>
      <c r="BJ21" s="191"/>
      <c r="BK21" s="81"/>
    </row>
    <row r="22" spans="2:63" ht="14.15">
      <c r="B22" s="198" t="s">
        <v>44</v>
      </c>
      <c r="C22" s="199"/>
      <c r="D22" s="199"/>
      <c r="E22" s="199"/>
      <c r="F22" s="199"/>
      <c r="G22" s="199"/>
      <c r="H22" s="199"/>
      <c r="I22" s="199"/>
      <c r="J22" s="191"/>
      <c r="K22" s="191"/>
      <c r="L22" s="202" t="str">
        <f>B13</f>
        <v> D.1.2.6</v>
      </c>
      <c r="M22" s="202"/>
      <c r="N22" s="202"/>
      <c r="O22" s="202"/>
      <c r="P22" s="202"/>
      <c r="Q22" s="202" t="s">
        <v>274</v>
      </c>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81"/>
      <c r="AW22" s="81"/>
      <c r="AX22" s="81"/>
      <c r="AY22" s="81"/>
      <c r="AZ22" s="81"/>
      <c r="BA22" s="81"/>
      <c r="BB22" s="81"/>
      <c r="BC22" s="81"/>
      <c r="BD22" s="81"/>
      <c r="BE22" s="81"/>
      <c r="BF22" s="81"/>
      <c r="BG22" s="81"/>
      <c r="BH22" s="81"/>
      <c r="BI22" s="81"/>
      <c r="BJ22" s="81"/>
      <c r="BK22" s="82"/>
    </row>
    <row r="23" spans="2:63" ht="14.15">
      <c r="B23" s="80"/>
      <c r="C23" s="8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91"/>
      <c r="BJ23" s="81"/>
      <c r="BK23" s="82"/>
    </row>
    <row r="24" spans="2:63" ht="14.15">
      <c r="B24" s="80"/>
      <c r="C24" s="8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191"/>
      <c r="AS24" s="191"/>
      <c r="AT24" s="191"/>
      <c r="AU24" s="191"/>
      <c r="AV24" s="191"/>
      <c r="AW24" s="191"/>
      <c r="AX24" s="191"/>
      <c r="AY24" s="191"/>
      <c r="AZ24" s="191"/>
      <c r="BA24" s="191"/>
      <c r="BB24" s="191"/>
      <c r="BC24" s="191"/>
      <c r="BD24" s="191"/>
      <c r="BE24" s="191"/>
      <c r="BF24" s="191"/>
      <c r="BG24" s="191"/>
      <c r="BH24" s="191"/>
      <c r="BI24" s="191"/>
      <c r="BJ24" s="81"/>
      <c r="BK24" s="82"/>
    </row>
    <row r="25" spans="2:63" ht="14.15">
      <c r="B25" s="198" t="s">
        <v>275</v>
      </c>
      <c r="C25" s="199"/>
      <c r="D25" s="199"/>
      <c r="E25" s="199"/>
      <c r="F25" s="199"/>
      <c r="G25" s="199"/>
      <c r="H25" s="199"/>
      <c r="I25" s="199"/>
      <c r="J25" s="191"/>
      <c r="K25" s="191"/>
      <c r="L25" s="202"/>
      <c r="M25" s="202"/>
      <c r="N25" s="202"/>
      <c r="O25" s="202"/>
      <c r="P25" s="202"/>
      <c r="Q25" s="202"/>
      <c r="R25" s="202"/>
      <c r="S25" s="202"/>
      <c r="T25" s="202"/>
      <c r="U25" s="202"/>
      <c r="V25" s="202"/>
      <c r="W25" s="202"/>
      <c r="X25" s="202"/>
      <c r="Y25" s="202"/>
      <c r="Z25" s="202"/>
      <c r="AA25" s="202"/>
      <c r="AB25" s="202"/>
      <c r="AC25" s="202"/>
      <c r="AD25" s="202"/>
      <c r="AE25" s="202"/>
      <c r="AF25" s="202"/>
      <c r="AG25" s="202"/>
      <c r="AH25" s="202"/>
      <c r="AI25" s="202"/>
      <c r="AJ25" s="202"/>
      <c r="AK25" s="202"/>
      <c r="AL25" s="202"/>
      <c r="AM25" s="202"/>
      <c r="AN25" s="202"/>
      <c r="AO25" s="202"/>
      <c r="AP25" s="202"/>
      <c r="AQ25" s="202"/>
      <c r="AR25" s="202"/>
      <c r="AS25" s="202"/>
      <c r="AT25" s="202"/>
      <c r="AU25" s="202"/>
      <c r="AV25" s="202"/>
      <c r="AW25" s="202"/>
      <c r="AX25" s="81"/>
      <c r="AY25" s="81"/>
      <c r="AZ25" s="81"/>
      <c r="BA25" s="81"/>
      <c r="BB25" s="81"/>
      <c r="BC25" s="81"/>
      <c r="BD25" s="81"/>
      <c r="BE25" s="81"/>
      <c r="BF25" s="81"/>
      <c r="BG25" s="81"/>
      <c r="BH25" s="81"/>
      <c r="BI25" s="81"/>
      <c r="BJ25" s="81"/>
      <c r="BK25" s="82"/>
    </row>
    <row r="26" spans="2:63" ht="14.15">
      <c r="B26" s="80"/>
      <c r="C26" s="81"/>
      <c r="D26" s="191"/>
      <c r="E26" s="191"/>
      <c r="F26" s="191"/>
      <c r="G26" s="191"/>
      <c r="H26" s="191"/>
      <c r="I26" s="191"/>
      <c r="J26" s="191"/>
      <c r="K26" s="191"/>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91"/>
      <c r="BJ26" s="81"/>
      <c r="BK26" s="82"/>
    </row>
    <row r="27" spans="2:63" ht="14.15">
      <c r="B27" s="80"/>
      <c r="C27" s="8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191"/>
      <c r="AS27" s="191"/>
      <c r="AT27" s="191"/>
      <c r="AU27" s="191"/>
      <c r="AV27" s="191"/>
      <c r="AW27" s="191"/>
      <c r="AX27" s="191"/>
      <c r="AY27" s="191"/>
      <c r="AZ27" s="191"/>
      <c r="BA27" s="191"/>
      <c r="BB27" s="191"/>
      <c r="BC27" s="191"/>
      <c r="BD27" s="191"/>
      <c r="BE27" s="191"/>
      <c r="BF27" s="191"/>
      <c r="BG27" s="191"/>
      <c r="BH27" s="191"/>
      <c r="BI27" s="191"/>
      <c r="BJ27" s="81"/>
      <c r="BK27" s="82"/>
    </row>
    <row r="28" spans="2:63" ht="14.15">
      <c r="B28" s="198" t="s">
        <v>32</v>
      </c>
      <c r="C28" s="199"/>
      <c r="D28" s="199"/>
      <c r="E28" s="199"/>
      <c r="F28" s="199"/>
      <c r="G28" s="199"/>
      <c r="H28" s="199"/>
      <c r="I28" s="199"/>
      <c r="J28" s="191"/>
      <c r="K28" s="191"/>
      <c r="L28" s="200" t="s">
        <v>80</v>
      </c>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81"/>
      <c r="AY28" s="81"/>
      <c r="AZ28" s="81"/>
      <c r="BA28" s="81"/>
      <c r="BB28" s="81"/>
      <c r="BC28" s="81"/>
      <c r="BD28" s="81"/>
      <c r="BE28" s="81"/>
      <c r="BF28" s="81"/>
      <c r="BG28" s="81"/>
      <c r="BH28" s="81"/>
      <c r="BI28" s="81"/>
      <c r="BJ28" s="81"/>
      <c r="BK28" s="82"/>
    </row>
    <row r="29" spans="2:63" ht="14.15">
      <c r="B29" s="78"/>
      <c r="C29" s="73"/>
      <c r="D29" s="201"/>
      <c r="E29" s="201"/>
      <c r="F29" s="201"/>
      <c r="G29" s="201"/>
      <c r="H29" s="201"/>
      <c r="I29" s="201"/>
      <c r="J29" s="201"/>
      <c r="K29" s="201"/>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81"/>
      <c r="AY29" s="81"/>
      <c r="AZ29" s="81"/>
      <c r="BA29" s="81"/>
      <c r="BB29" s="81"/>
      <c r="BC29" s="81"/>
      <c r="BD29" s="81"/>
      <c r="BE29" s="81"/>
      <c r="BF29" s="81"/>
      <c r="BG29" s="81"/>
      <c r="BH29" s="81"/>
      <c r="BI29" s="81"/>
      <c r="BJ29" s="73"/>
      <c r="BK29" s="82"/>
    </row>
    <row r="30" spans="2:63" ht="14.15">
      <c r="B30" s="80"/>
      <c r="C30" s="8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91"/>
      <c r="BJ30" s="81"/>
      <c r="BK30" s="82"/>
    </row>
    <row r="31" spans="2:63" ht="14.15">
      <c r="B31" s="198"/>
      <c r="C31" s="199"/>
      <c r="D31" s="199"/>
      <c r="E31" s="199"/>
      <c r="F31" s="199"/>
      <c r="G31" s="199"/>
      <c r="H31" s="191"/>
      <c r="I31" s="191"/>
      <c r="J31" s="191"/>
      <c r="K31" s="191"/>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89"/>
      <c r="AY31" s="81"/>
      <c r="AZ31" s="81"/>
      <c r="BA31" s="81"/>
      <c r="BB31" s="81"/>
      <c r="BC31" s="81"/>
      <c r="BD31" s="81"/>
      <c r="BE31" s="81"/>
      <c r="BF31" s="81"/>
      <c r="BG31" s="81"/>
      <c r="BH31" s="81"/>
      <c r="BI31" s="81"/>
      <c r="BJ31" s="81"/>
      <c r="BK31" s="82"/>
    </row>
    <row r="32" spans="2:63" ht="14.15">
      <c r="B32" s="80"/>
      <c r="C32" s="81"/>
      <c r="D32" s="191"/>
      <c r="E32" s="191"/>
      <c r="F32" s="191"/>
      <c r="G32" s="191"/>
      <c r="H32" s="191"/>
      <c r="I32" s="191"/>
      <c r="J32" s="191"/>
      <c r="K32" s="191"/>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89"/>
      <c r="AY32" s="81"/>
      <c r="AZ32" s="81"/>
      <c r="BA32" s="81"/>
      <c r="BB32" s="81"/>
      <c r="BC32" s="81"/>
      <c r="BD32" s="81"/>
      <c r="BE32" s="81"/>
      <c r="BF32" s="81"/>
      <c r="BG32" s="81"/>
      <c r="BH32" s="81"/>
      <c r="BI32" s="81"/>
      <c r="BJ32" s="81"/>
      <c r="BK32" s="82"/>
    </row>
    <row r="33" spans="2:63" ht="14.15">
      <c r="B33" s="80"/>
      <c r="C33" s="8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91"/>
      <c r="BJ33" s="81"/>
      <c r="BK33" s="82"/>
    </row>
    <row r="34" spans="2:63" ht="14.15">
      <c r="B34" s="198" t="s">
        <v>45</v>
      </c>
      <c r="C34" s="199"/>
      <c r="D34" s="199"/>
      <c r="E34" s="199"/>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c r="AQ34" s="191"/>
      <c r="AR34" s="191"/>
      <c r="AS34" s="191"/>
      <c r="AT34" s="191"/>
      <c r="AU34" s="191"/>
      <c r="AV34" s="191"/>
      <c r="AW34" s="191"/>
      <c r="AX34" s="191"/>
      <c r="AY34" s="191"/>
      <c r="AZ34" s="191"/>
      <c r="BA34" s="191"/>
      <c r="BB34" s="191"/>
      <c r="BC34" s="191"/>
      <c r="BD34" s="191"/>
      <c r="BE34" s="191"/>
      <c r="BF34" s="191"/>
      <c r="BG34" s="191"/>
      <c r="BH34" s="191"/>
      <c r="BI34" s="191"/>
      <c r="BJ34" s="81"/>
      <c r="BK34" s="82"/>
    </row>
    <row r="35" spans="2:63" ht="14.15">
      <c r="B35" s="83"/>
      <c r="C35" s="8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V35" s="191"/>
      <c r="AW35" s="191"/>
      <c r="AX35" s="191"/>
      <c r="AY35" s="191"/>
      <c r="AZ35" s="191"/>
      <c r="BA35" s="191"/>
      <c r="BB35" s="191"/>
      <c r="BC35" s="191"/>
      <c r="BD35" s="191"/>
      <c r="BE35" s="191"/>
      <c r="BF35" s="191"/>
      <c r="BG35" s="191"/>
      <c r="BH35" s="191"/>
      <c r="BI35" s="191"/>
      <c r="BJ35" s="81"/>
      <c r="BK35" s="82"/>
    </row>
    <row r="36" spans="2:63" ht="14.15">
      <c r="B36" s="83"/>
      <c r="C36" s="8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c r="AQ36" s="191"/>
      <c r="AR36" s="191"/>
      <c r="AS36" s="191"/>
      <c r="AT36" s="191"/>
      <c r="AU36" s="191"/>
      <c r="AV36" s="191"/>
      <c r="AW36" s="191"/>
      <c r="AX36" s="191"/>
      <c r="AY36" s="191"/>
      <c r="AZ36" s="191"/>
      <c r="BA36" s="191"/>
      <c r="BB36" s="191"/>
      <c r="BC36" s="191"/>
      <c r="BD36" s="191"/>
      <c r="BE36" s="191"/>
      <c r="BF36" s="191"/>
      <c r="BG36" s="191"/>
      <c r="BH36" s="191"/>
      <c r="BI36" s="191"/>
      <c r="BJ36" s="81"/>
      <c r="BK36" s="82"/>
    </row>
    <row r="37" spans="2:63">
      <c r="B37" s="197"/>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191"/>
      <c r="AS37" s="191"/>
      <c r="AT37" s="191"/>
      <c r="AU37" s="191"/>
      <c r="AV37" s="191"/>
      <c r="AW37" s="191"/>
      <c r="AX37" s="191"/>
      <c r="AY37" s="191"/>
      <c r="AZ37" s="191"/>
      <c r="BA37" s="191"/>
      <c r="BB37" s="191"/>
      <c r="BC37" s="191"/>
      <c r="BD37" s="191"/>
      <c r="BE37" s="191"/>
      <c r="BF37" s="191"/>
      <c r="BG37" s="191"/>
      <c r="BH37" s="191"/>
      <c r="BI37" s="191"/>
      <c r="BJ37" s="191"/>
      <c r="BK37" s="196"/>
    </row>
    <row r="38" spans="2:63">
      <c r="B38" s="197"/>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c r="AQ38" s="191"/>
      <c r="AR38" s="191"/>
      <c r="AS38" s="191"/>
      <c r="AT38" s="191"/>
      <c r="AU38" s="191"/>
      <c r="AV38" s="191"/>
      <c r="AW38" s="191"/>
      <c r="AX38" s="191"/>
      <c r="AY38" s="191"/>
      <c r="AZ38" s="191"/>
      <c r="BA38" s="191"/>
      <c r="BB38" s="191"/>
      <c r="BC38" s="191"/>
      <c r="BD38" s="191"/>
      <c r="BE38" s="191"/>
      <c r="BF38" s="191"/>
      <c r="BG38" s="191"/>
      <c r="BH38" s="191"/>
      <c r="BI38" s="191"/>
      <c r="BJ38" s="191"/>
      <c r="BK38" s="196"/>
    </row>
    <row r="39" spans="2:63">
      <c r="B39" s="19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c r="AQ39" s="191"/>
      <c r="AR39" s="191"/>
      <c r="AS39" s="191"/>
      <c r="AT39" s="191"/>
      <c r="AU39" s="191"/>
      <c r="AV39" s="191"/>
      <c r="AW39" s="191"/>
      <c r="AX39" s="191"/>
      <c r="AY39" s="191"/>
      <c r="AZ39" s="191"/>
      <c r="BA39" s="191"/>
      <c r="BB39" s="191"/>
      <c r="BC39" s="191"/>
      <c r="BD39" s="191"/>
      <c r="BE39" s="191"/>
      <c r="BF39" s="191"/>
      <c r="BG39" s="191"/>
      <c r="BH39" s="191"/>
      <c r="BI39" s="191"/>
      <c r="BJ39" s="191"/>
      <c r="BK39" s="196"/>
    </row>
    <row r="40" spans="2:63">
      <c r="B40" s="197"/>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c r="AQ40" s="191"/>
      <c r="AR40" s="191"/>
      <c r="AS40" s="191"/>
      <c r="AT40" s="191"/>
      <c r="AU40" s="191"/>
      <c r="AV40" s="191"/>
      <c r="AW40" s="191"/>
      <c r="AX40" s="191"/>
      <c r="AY40" s="191"/>
      <c r="AZ40" s="191"/>
      <c r="BA40" s="191"/>
      <c r="BB40" s="191"/>
      <c r="BC40" s="191"/>
      <c r="BD40" s="191"/>
      <c r="BE40" s="191"/>
      <c r="BF40" s="191"/>
      <c r="BG40" s="191"/>
      <c r="BH40" s="191"/>
      <c r="BI40" s="191"/>
      <c r="BJ40" s="191"/>
      <c r="BK40" s="196"/>
    </row>
    <row r="41" spans="2:63">
      <c r="B41" s="197"/>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c r="AQ41" s="191"/>
      <c r="AR41" s="191"/>
      <c r="AS41" s="191"/>
      <c r="AT41" s="191"/>
      <c r="AU41" s="191"/>
      <c r="AV41" s="191"/>
      <c r="AW41" s="191"/>
      <c r="AX41" s="191"/>
      <c r="AY41" s="191"/>
      <c r="AZ41" s="191"/>
      <c r="BA41" s="191"/>
      <c r="BB41" s="191"/>
      <c r="BC41" s="191"/>
      <c r="BD41" s="191"/>
      <c r="BE41" s="191"/>
      <c r="BF41" s="191"/>
      <c r="BG41" s="191"/>
      <c r="BH41" s="191"/>
      <c r="BI41" s="191"/>
      <c r="BJ41" s="191"/>
      <c r="BK41" s="196"/>
    </row>
    <row r="42" spans="2:63" ht="24.75" customHeight="1">
      <c r="B42" s="197"/>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c r="AQ42" s="191"/>
      <c r="AR42" s="191"/>
      <c r="AS42" s="191"/>
      <c r="AT42" s="191"/>
      <c r="AU42" s="191"/>
      <c r="AV42" s="191"/>
      <c r="AW42" s="191"/>
      <c r="AX42" s="191"/>
      <c r="AY42" s="191"/>
      <c r="AZ42" s="191"/>
      <c r="BA42" s="191"/>
      <c r="BB42" s="191"/>
      <c r="BC42" s="191"/>
      <c r="BD42" s="191"/>
      <c r="BE42" s="191"/>
      <c r="BF42" s="191"/>
      <c r="BG42" s="191"/>
      <c r="BH42" s="191"/>
      <c r="BI42" s="191"/>
      <c r="BJ42" s="191"/>
      <c r="BK42" s="196"/>
    </row>
    <row r="43" spans="2:63">
      <c r="B43" s="197"/>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c r="AQ43" s="191"/>
      <c r="AR43" s="191"/>
      <c r="AS43" s="191"/>
      <c r="AT43" s="191"/>
      <c r="AU43" s="191"/>
      <c r="AV43" s="191"/>
      <c r="AW43" s="191"/>
      <c r="AX43" s="191"/>
      <c r="AY43" s="191"/>
      <c r="AZ43" s="191"/>
      <c r="BA43" s="191"/>
      <c r="BB43" s="191"/>
      <c r="BC43" s="191"/>
      <c r="BD43" s="191"/>
      <c r="BE43" s="191"/>
      <c r="BF43" s="191"/>
      <c r="BG43" s="191"/>
      <c r="BH43" s="191"/>
      <c r="BI43" s="191"/>
      <c r="BJ43" s="191"/>
      <c r="BK43" s="196"/>
    </row>
    <row r="44" spans="2:63" ht="30" customHeight="1">
      <c r="B44" s="197"/>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191"/>
      <c r="AS44" s="191"/>
      <c r="AT44" s="191"/>
      <c r="AU44" s="191"/>
      <c r="AV44" s="191"/>
      <c r="AW44" s="191"/>
      <c r="AX44" s="191"/>
      <c r="AY44" s="191"/>
      <c r="AZ44" s="191"/>
      <c r="BA44" s="191"/>
      <c r="BB44" s="191"/>
      <c r="BC44" s="191"/>
      <c r="BD44" s="191"/>
      <c r="BE44" s="191"/>
      <c r="BF44" s="191"/>
      <c r="BG44" s="191"/>
      <c r="BH44" s="191"/>
      <c r="BI44" s="191"/>
      <c r="BJ44" s="191"/>
      <c r="BK44" s="196"/>
    </row>
    <row r="45" spans="2:63" ht="14.15">
      <c r="B45" s="83"/>
      <c r="C45" s="8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1"/>
      <c r="AR45" s="191"/>
      <c r="AS45" s="191"/>
      <c r="AT45" s="191"/>
      <c r="AU45" s="191"/>
      <c r="AV45" s="191"/>
      <c r="AW45" s="191"/>
      <c r="AX45" s="191"/>
      <c r="AY45" s="191"/>
      <c r="AZ45" s="191"/>
      <c r="BA45" s="191"/>
      <c r="BB45" s="191"/>
      <c r="BC45" s="191"/>
      <c r="BD45" s="191"/>
      <c r="BE45" s="191"/>
      <c r="BF45" s="191"/>
      <c r="BG45" s="191"/>
      <c r="BH45" s="191"/>
      <c r="BI45" s="191"/>
      <c r="BJ45" s="81"/>
      <c r="BK45" s="82"/>
    </row>
    <row r="46" spans="2:63" ht="14.6">
      <c r="B46" s="194" t="s">
        <v>81</v>
      </c>
      <c r="C46" s="195"/>
      <c r="D46" s="195"/>
      <c r="E46" s="195"/>
      <c r="F46" s="192"/>
      <c r="G46" s="192"/>
      <c r="H46" s="192"/>
      <c r="I46" s="192"/>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3"/>
      <c r="AI46" s="193"/>
      <c r="AJ46" s="191"/>
      <c r="AK46" s="191"/>
      <c r="AL46" s="191"/>
      <c r="AM46" s="191"/>
      <c r="AN46" s="191"/>
      <c r="AO46" s="191"/>
      <c r="AP46" s="191"/>
      <c r="AQ46" s="191"/>
      <c r="AR46" s="191"/>
      <c r="AS46" s="191"/>
      <c r="AT46" s="191"/>
      <c r="AU46" s="191"/>
      <c r="AV46" s="191"/>
      <c r="AW46" s="191"/>
      <c r="AX46" s="191"/>
      <c r="AY46" s="191"/>
      <c r="AZ46" s="191"/>
      <c r="BA46" s="191"/>
      <c r="BB46" s="191"/>
      <c r="BC46" s="191"/>
      <c r="BD46" s="191"/>
      <c r="BE46" s="191"/>
      <c r="BF46" s="191"/>
      <c r="BG46" s="191"/>
      <c r="BH46" s="191"/>
      <c r="BI46" s="191"/>
      <c r="BJ46" s="81"/>
      <c r="BK46" s="82"/>
    </row>
    <row r="47" spans="2:63" ht="14.6">
      <c r="B47" s="194"/>
      <c r="C47" s="195"/>
      <c r="D47" s="195"/>
      <c r="E47" s="195"/>
      <c r="F47" s="192"/>
      <c r="G47" s="192"/>
      <c r="H47" s="192"/>
      <c r="I47" s="192"/>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191"/>
      <c r="AN47" s="191"/>
      <c r="AO47" s="191"/>
      <c r="AP47" s="191"/>
      <c r="AQ47" s="191"/>
      <c r="AR47" s="191"/>
      <c r="AS47" s="191"/>
      <c r="AT47" s="191"/>
      <c r="AU47" s="191"/>
      <c r="AV47" s="191"/>
      <c r="AW47" s="191"/>
      <c r="AX47" s="191"/>
      <c r="AY47" s="191"/>
      <c r="AZ47" s="191"/>
      <c r="BA47" s="191"/>
      <c r="BB47" s="191"/>
      <c r="BC47" s="191"/>
      <c r="BD47" s="191"/>
      <c r="BE47" s="191"/>
      <c r="BF47" s="191"/>
      <c r="BG47" s="191"/>
      <c r="BH47" s="191"/>
      <c r="BI47" s="191"/>
      <c r="BJ47" s="81"/>
      <c r="BK47" s="82"/>
    </row>
    <row r="48" spans="2:63" ht="14.6">
      <c r="B48" s="194"/>
      <c r="C48" s="195"/>
      <c r="D48" s="195"/>
      <c r="E48" s="195"/>
      <c r="F48" s="192" t="s">
        <v>82</v>
      </c>
      <c r="G48" s="192"/>
      <c r="H48" s="192"/>
      <c r="I48" s="192"/>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1"/>
      <c r="AL48" s="191"/>
      <c r="AM48" s="191"/>
      <c r="AN48" s="191"/>
      <c r="AO48" s="191"/>
      <c r="AP48" s="191"/>
      <c r="AQ48" s="191"/>
      <c r="AR48" s="191"/>
      <c r="AS48" s="191"/>
      <c r="AT48" s="191"/>
      <c r="AU48" s="191"/>
      <c r="AV48" s="191"/>
      <c r="AW48" s="191"/>
      <c r="AX48" s="191"/>
      <c r="AY48" s="191"/>
      <c r="AZ48" s="191"/>
      <c r="BA48" s="191"/>
      <c r="BB48" s="191"/>
      <c r="BC48" s="191"/>
      <c r="BD48" s="191"/>
      <c r="BE48" s="191"/>
      <c r="BF48" s="191"/>
      <c r="BG48" s="191"/>
      <c r="BH48" s="191"/>
      <c r="BI48" s="191"/>
      <c r="BJ48" s="81"/>
      <c r="BK48" s="82"/>
    </row>
  </sheetData>
  <mergeCells count="655">
    <mergeCell ref="BI8:BJ8"/>
    <mergeCell ref="BA8:BB8"/>
    <mergeCell ref="BG8:BH8"/>
    <mergeCell ref="H2:AX3"/>
    <mergeCell ref="BK2:BK3"/>
    <mergeCell ref="BE4:BF4"/>
    <mergeCell ref="BG4:BH4"/>
    <mergeCell ref="BI4:BJ4"/>
    <mergeCell ref="M5:N7"/>
    <mergeCell ref="O5:P7"/>
    <mergeCell ref="Q5:R7"/>
    <mergeCell ref="S5:T7"/>
    <mergeCell ref="U5:V7"/>
    <mergeCell ref="W5:X7"/>
    <mergeCell ref="BI5:BJ7"/>
    <mergeCell ref="BK5:BK7"/>
    <mergeCell ref="AY5:AZ7"/>
    <mergeCell ref="BA5:BB7"/>
    <mergeCell ref="BC5:BD7"/>
    <mergeCell ref="BE5:BF7"/>
    <mergeCell ref="BG5:BH7"/>
    <mergeCell ref="BC8:BD8"/>
    <mergeCell ref="BE8:BF8"/>
    <mergeCell ref="AY8:AZ8"/>
    <mergeCell ref="C4:D4"/>
    <mergeCell ref="E4:F4"/>
    <mergeCell ref="G4:H4"/>
    <mergeCell ref="I4:J4"/>
    <mergeCell ref="K4:L4"/>
    <mergeCell ref="M4:N4"/>
    <mergeCell ref="O4:P4"/>
    <mergeCell ref="Q4:R4"/>
    <mergeCell ref="BC4:BD4"/>
    <mergeCell ref="AW4:AX4"/>
    <mergeCell ref="AY4:AZ4"/>
    <mergeCell ref="BA4:BB4"/>
    <mergeCell ref="W4:X4"/>
    <mergeCell ref="Y4:Z4"/>
    <mergeCell ref="AA4:AB4"/>
    <mergeCell ref="AC4:AD4"/>
    <mergeCell ref="B5:B7"/>
    <mergeCell ref="C5:D7"/>
    <mergeCell ref="E5:F7"/>
    <mergeCell ref="G5:H7"/>
    <mergeCell ref="I5:J7"/>
    <mergeCell ref="K5:L7"/>
    <mergeCell ref="AQ4:AR4"/>
    <mergeCell ref="AS4:AT4"/>
    <mergeCell ref="AU4:AV4"/>
    <mergeCell ref="AE4:AF4"/>
    <mergeCell ref="AG4:AH4"/>
    <mergeCell ref="AI4:AJ4"/>
    <mergeCell ref="AK4:AL4"/>
    <mergeCell ref="AM4:AN4"/>
    <mergeCell ref="AO4:AP4"/>
    <mergeCell ref="S4:T4"/>
    <mergeCell ref="U4:V4"/>
    <mergeCell ref="AU5:AV7"/>
    <mergeCell ref="Y5:Z7"/>
    <mergeCell ref="AA5:AB7"/>
    <mergeCell ref="AC5:AD7"/>
    <mergeCell ref="AE5:AF7"/>
    <mergeCell ref="AG5:AH7"/>
    <mergeCell ref="AI5:AJ7"/>
    <mergeCell ref="AW5:AX7"/>
    <mergeCell ref="AK5:AL7"/>
    <mergeCell ref="AM5:AN7"/>
    <mergeCell ref="AO5:AP7"/>
    <mergeCell ref="AQ5:AR7"/>
    <mergeCell ref="AS5:AT7"/>
    <mergeCell ref="Y8:Z8"/>
    <mergeCell ref="AE8:AF8"/>
    <mergeCell ref="AG8:AH8"/>
    <mergeCell ref="AI8:AJ8"/>
    <mergeCell ref="AK8:AL8"/>
    <mergeCell ref="AM8:AN8"/>
    <mergeCell ref="AO8:AP8"/>
    <mergeCell ref="AQ8:AR8"/>
    <mergeCell ref="AS8:AT8"/>
    <mergeCell ref="C8:D8"/>
    <mergeCell ref="E8:F8"/>
    <mergeCell ref="G8:H8"/>
    <mergeCell ref="I8:J8"/>
    <mergeCell ref="K8:L8"/>
    <mergeCell ref="M8:N8"/>
    <mergeCell ref="O8:P8"/>
    <mergeCell ref="Q8:R8"/>
    <mergeCell ref="S8:T8"/>
    <mergeCell ref="U8:V8"/>
    <mergeCell ref="W8:X8"/>
    <mergeCell ref="AU8:AV8"/>
    <mergeCell ref="AW8:AX8"/>
    <mergeCell ref="L9:AW9"/>
    <mergeCell ref="L10:AW10"/>
    <mergeCell ref="C12:D12"/>
    <mergeCell ref="Q12:R12"/>
    <mergeCell ref="BG12:BH12"/>
    <mergeCell ref="E12:F12"/>
    <mergeCell ref="G12:H12"/>
    <mergeCell ref="I12:J12"/>
    <mergeCell ref="K12:L12"/>
    <mergeCell ref="M12:N12"/>
    <mergeCell ref="AA12:AB12"/>
    <mergeCell ref="AC12:AD12"/>
    <mergeCell ref="AE12:AF12"/>
    <mergeCell ref="AG12:AH12"/>
    <mergeCell ref="AI12:AJ12"/>
    <mergeCell ref="AK12:AL12"/>
    <mergeCell ref="O12:P12"/>
    <mergeCell ref="AA8:AB8"/>
    <mergeCell ref="AC8:AD8"/>
    <mergeCell ref="AM12:AN12"/>
    <mergeCell ref="B9:D10"/>
    <mergeCell ref="E9:G10"/>
    <mergeCell ref="BK9:BK10"/>
    <mergeCell ref="C11:D11"/>
    <mergeCell ref="E11:F11"/>
    <mergeCell ref="G11:H11"/>
    <mergeCell ref="I11:J11"/>
    <mergeCell ref="K11:L11"/>
    <mergeCell ref="M11:BF11"/>
    <mergeCell ref="BG11:BH11"/>
    <mergeCell ref="BI11:BK11"/>
    <mergeCell ref="H9:I10"/>
    <mergeCell ref="J9:K10"/>
    <mergeCell ref="BI12:BK12"/>
    <mergeCell ref="BA14:BB14"/>
    <mergeCell ref="AW14:AX14"/>
    <mergeCell ref="AY14:AZ14"/>
    <mergeCell ref="BC14:BD14"/>
    <mergeCell ref="BE14:BF14"/>
    <mergeCell ref="BG14:BH14"/>
    <mergeCell ref="BI14:BJ14"/>
    <mergeCell ref="S12:T12"/>
    <mergeCell ref="U12:V12"/>
    <mergeCell ref="W12:X12"/>
    <mergeCell ref="Y12:Z12"/>
    <mergeCell ref="AY12:AZ12"/>
    <mergeCell ref="BA12:BB12"/>
    <mergeCell ref="BC12:BD12"/>
    <mergeCell ref="BE12:BF12"/>
    <mergeCell ref="AO12:AP12"/>
    <mergeCell ref="AQ12:AR12"/>
    <mergeCell ref="AS12:AT12"/>
    <mergeCell ref="AU12:AV12"/>
    <mergeCell ref="AW12:AX12"/>
    <mergeCell ref="U14:V14"/>
    <mergeCell ref="W14:X14"/>
    <mergeCell ref="Y14:Z14"/>
    <mergeCell ref="AA14:AB14"/>
    <mergeCell ref="Q14:R14"/>
    <mergeCell ref="S14:T14"/>
    <mergeCell ref="L15:AW15"/>
    <mergeCell ref="B13:J13"/>
    <mergeCell ref="C14:D14"/>
    <mergeCell ref="E14:F14"/>
    <mergeCell ref="G14:H14"/>
    <mergeCell ref="I14:J14"/>
    <mergeCell ref="K14:L14"/>
    <mergeCell ref="M14:N14"/>
    <mergeCell ref="O14:P14"/>
    <mergeCell ref="L13:AW13"/>
    <mergeCell ref="AO14:AP14"/>
    <mergeCell ref="AQ14:AR14"/>
    <mergeCell ref="AS14:AT14"/>
    <mergeCell ref="AU14:AV14"/>
    <mergeCell ref="AC14:AD14"/>
    <mergeCell ref="AE14:AF14"/>
    <mergeCell ref="AG14:AH14"/>
    <mergeCell ref="AI14:AJ14"/>
    <mergeCell ref="AK14:AL14"/>
    <mergeCell ref="AM14:AN14"/>
    <mergeCell ref="B16:B20"/>
    <mergeCell ref="C16:D20"/>
    <mergeCell ref="E16:F20"/>
    <mergeCell ref="G16:H20"/>
    <mergeCell ref="I16:J20"/>
    <mergeCell ref="K16:L20"/>
    <mergeCell ref="M16:N20"/>
    <mergeCell ref="O16:P20"/>
    <mergeCell ref="Q16:R20"/>
    <mergeCell ref="BC16:BD20"/>
    <mergeCell ref="BE16:BF20"/>
    <mergeCell ref="BG16:BH20"/>
    <mergeCell ref="BI16:BJ20"/>
    <mergeCell ref="BK16:BK20"/>
    <mergeCell ref="AY16:AZ20"/>
    <mergeCell ref="BA16:BB20"/>
    <mergeCell ref="C15:D15"/>
    <mergeCell ref="E15:F15"/>
    <mergeCell ref="G15:H15"/>
    <mergeCell ref="W16:X20"/>
    <mergeCell ref="Y16:Z20"/>
    <mergeCell ref="AA16:AB20"/>
    <mergeCell ref="AC16:AD20"/>
    <mergeCell ref="I15:J15"/>
    <mergeCell ref="C21:D21"/>
    <mergeCell ref="E21:F21"/>
    <mergeCell ref="G21:H21"/>
    <mergeCell ref="I21:J21"/>
    <mergeCell ref="K21:L21"/>
    <mergeCell ref="AQ16:AR20"/>
    <mergeCell ref="AS16:AT20"/>
    <mergeCell ref="AU16:AV20"/>
    <mergeCell ref="AW16:AX20"/>
    <mergeCell ref="AE16:AF20"/>
    <mergeCell ref="AG16:AH20"/>
    <mergeCell ref="AI16:AJ20"/>
    <mergeCell ref="AK16:AL20"/>
    <mergeCell ref="AM16:AN20"/>
    <mergeCell ref="AO16:AP20"/>
    <mergeCell ref="S16:T20"/>
    <mergeCell ref="U16:V20"/>
    <mergeCell ref="AS21:AT21"/>
    <mergeCell ref="AU21:AV21"/>
    <mergeCell ref="Y21:Z21"/>
    <mergeCell ref="AA21:AB21"/>
    <mergeCell ref="AC21:AD21"/>
    <mergeCell ref="AE21:AF21"/>
    <mergeCell ref="AG21:AH21"/>
    <mergeCell ref="M21:N21"/>
    <mergeCell ref="O21:P21"/>
    <mergeCell ref="Q21:R21"/>
    <mergeCell ref="S21:T21"/>
    <mergeCell ref="U21:V21"/>
    <mergeCell ref="W21:X21"/>
    <mergeCell ref="T23:U23"/>
    <mergeCell ref="V23:W23"/>
    <mergeCell ref="X23:Y23"/>
    <mergeCell ref="L22:P22"/>
    <mergeCell ref="Q22:AU22"/>
    <mergeCell ref="AD23:AE23"/>
    <mergeCell ref="AF23:AG23"/>
    <mergeCell ref="AH23:AI23"/>
    <mergeCell ref="AJ23:AK23"/>
    <mergeCell ref="AL23:AM23"/>
    <mergeCell ref="P23:Q23"/>
    <mergeCell ref="R23:S23"/>
    <mergeCell ref="BI21:BJ21"/>
    <mergeCell ref="B22:I22"/>
    <mergeCell ref="J22:K22"/>
    <mergeCell ref="D23:E23"/>
    <mergeCell ref="F23:G23"/>
    <mergeCell ref="H23:I23"/>
    <mergeCell ref="J23:K23"/>
    <mergeCell ref="L23:M23"/>
    <mergeCell ref="N23:O23"/>
    <mergeCell ref="AW21:AX21"/>
    <mergeCell ref="AY21:AZ21"/>
    <mergeCell ref="BA21:BB21"/>
    <mergeCell ref="BC21:BD21"/>
    <mergeCell ref="BE21:BF21"/>
    <mergeCell ref="BG21:BH21"/>
    <mergeCell ref="AK21:AL21"/>
    <mergeCell ref="AM21:AN21"/>
    <mergeCell ref="AO21:AP21"/>
    <mergeCell ref="AQ21:AR21"/>
    <mergeCell ref="AZ23:BA23"/>
    <mergeCell ref="BB23:BC23"/>
    <mergeCell ref="AI21:AJ21"/>
    <mergeCell ref="BD23:BE23"/>
    <mergeCell ref="BF23:BG23"/>
    <mergeCell ref="D24:E24"/>
    <mergeCell ref="F24:G24"/>
    <mergeCell ref="H24:I24"/>
    <mergeCell ref="J24:K24"/>
    <mergeCell ref="L24:M24"/>
    <mergeCell ref="AN23:AO23"/>
    <mergeCell ref="AP23:AQ23"/>
    <mergeCell ref="AR23:AS23"/>
    <mergeCell ref="AT23:AU23"/>
    <mergeCell ref="Z24:AA24"/>
    <mergeCell ref="AB24:AC24"/>
    <mergeCell ref="AD24:AE24"/>
    <mergeCell ref="AF24:AG24"/>
    <mergeCell ref="AH24:AI24"/>
    <mergeCell ref="AJ24:AK24"/>
    <mergeCell ref="N24:O24"/>
    <mergeCell ref="P24:Q24"/>
    <mergeCell ref="R24:S24"/>
    <mergeCell ref="T24:U24"/>
    <mergeCell ref="V24:W24"/>
    <mergeCell ref="X24:Y24"/>
    <mergeCell ref="AB23:AC23"/>
    <mergeCell ref="AV23:AW23"/>
    <mergeCell ref="Z23:AA23"/>
    <mergeCell ref="AX24:AY24"/>
    <mergeCell ref="AZ24:BA24"/>
    <mergeCell ref="BB24:BC24"/>
    <mergeCell ref="BD24:BE24"/>
    <mergeCell ref="BF24:BG24"/>
    <mergeCell ref="BH24:BI24"/>
    <mergeCell ref="AL24:AM24"/>
    <mergeCell ref="AN24:AO24"/>
    <mergeCell ref="AP24:AQ24"/>
    <mergeCell ref="AR24:AS24"/>
    <mergeCell ref="AT24:AU24"/>
    <mergeCell ref="AV24:AW24"/>
    <mergeCell ref="BH23:BI23"/>
    <mergeCell ref="AX23:AY23"/>
    <mergeCell ref="R27:S27"/>
    <mergeCell ref="V27:W27"/>
    <mergeCell ref="T27:U27"/>
    <mergeCell ref="AL27:AM27"/>
    <mergeCell ref="AN27:AO27"/>
    <mergeCell ref="AP27:AQ27"/>
    <mergeCell ref="AR27:AS27"/>
    <mergeCell ref="AT27:AU27"/>
    <mergeCell ref="AB27:AC27"/>
    <mergeCell ref="AD27:AE27"/>
    <mergeCell ref="AF27:AG27"/>
    <mergeCell ref="AH27:AI27"/>
    <mergeCell ref="AJ27:AK27"/>
    <mergeCell ref="B25:I25"/>
    <mergeCell ref="J25:K25"/>
    <mergeCell ref="D26:E26"/>
    <mergeCell ref="F26:G26"/>
    <mergeCell ref="H26:I26"/>
    <mergeCell ref="J26:K26"/>
    <mergeCell ref="L26:AK26"/>
    <mergeCell ref="AL26:AM26"/>
    <mergeCell ref="AN26:AO26"/>
    <mergeCell ref="L25:AW25"/>
    <mergeCell ref="AR26:AS26"/>
    <mergeCell ref="AT26:AU26"/>
    <mergeCell ref="D27:E27"/>
    <mergeCell ref="F27:G27"/>
    <mergeCell ref="H27:I27"/>
    <mergeCell ref="J27:K27"/>
    <mergeCell ref="L27:M27"/>
    <mergeCell ref="N27:O27"/>
    <mergeCell ref="AP26:AQ26"/>
    <mergeCell ref="BF26:BG26"/>
    <mergeCell ref="BH26:BI26"/>
    <mergeCell ref="AV26:AW26"/>
    <mergeCell ref="AX26:AY26"/>
    <mergeCell ref="AZ26:BA26"/>
    <mergeCell ref="AZ27:BA27"/>
    <mergeCell ref="BB27:BC27"/>
    <mergeCell ref="BD27:BE27"/>
    <mergeCell ref="BF27:BG27"/>
    <mergeCell ref="BH27:BI27"/>
    <mergeCell ref="AV27:AW27"/>
    <mergeCell ref="AX27:AY27"/>
    <mergeCell ref="BB26:BC26"/>
    <mergeCell ref="BD26:BE26"/>
    <mergeCell ref="X27:Y27"/>
    <mergeCell ref="Z27:AA27"/>
    <mergeCell ref="P27:Q27"/>
    <mergeCell ref="D29:E29"/>
    <mergeCell ref="F29:G29"/>
    <mergeCell ref="H29:I29"/>
    <mergeCell ref="J29:K29"/>
    <mergeCell ref="D30:E30"/>
    <mergeCell ref="F30:G30"/>
    <mergeCell ref="H30:I30"/>
    <mergeCell ref="J30:K30"/>
    <mergeCell ref="L30:M30"/>
    <mergeCell ref="L28:AW29"/>
    <mergeCell ref="B28:I28"/>
    <mergeCell ref="J28:K28"/>
    <mergeCell ref="Z30:AA30"/>
    <mergeCell ref="AB30:AC30"/>
    <mergeCell ref="AD30:AE30"/>
    <mergeCell ref="AF30:AG30"/>
    <mergeCell ref="AH30:AI30"/>
    <mergeCell ref="AJ30:AK30"/>
    <mergeCell ref="N30:O30"/>
    <mergeCell ref="P30:Q30"/>
    <mergeCell ref="R30:S30"/>
    <mergeCell ref="T30:U30"/>
    <mergeCell ref="V30:W30"/>
    <mergeCell ref="X30:Y30"/>
    <mergeCell ref="AX30:AY30"/>
    <mergeCell ref="AZ30:BA30"/>
    <mergeCell ref="BB30:BC30"/>
    <mergeCell ref="BD30:BE30"/>
    <mergeCell ref="BF30:BG30"/>
    <mergeCell ref="BH30:BI30"/>
    <mergeCell ref="AL30:AM30"/>
    <mergeCell ref="AN30:AO30"/>
    <mergeCell ref="AP30:AQ30"/>
    <mergeCell ref="AR30:AS30"/>
    <mergeCell ref="AT30:AU30"/>
    <mergeCell ref="AV30:AW30"/>
    <mergeCell ref="B31:G31"/>
    <mergeCell ref="H31:I31"/>
    <mergeCell ref="J31:K31"/>
    <mergeCell ref="D32:E32"/>
    <mergeCell ref="F32:G32"/>
    <mergeCell ref="H32:I32"/>
    <mergeCell ref="J32:K32"/>
    <mergeCell ref="T33:U33"/>
    <mergeCell ref="V33:W33"/>
    <mergeCell ref="L31:AW32"/>
    <mergeCell ref="X33:Y33"/>
    <mergeCell ref="Z33:AA33"/>
    <mergeCell ref="D33:E33"/>
    <mergeCell ref="F33:G33"/>
    <mergeCell ref="H33:I33"/>
    <mergeCell ref="J33:K33"/>
    <mergeCell ref="L33:M33"/>
    <mergeCell ref="N33:O33"/>
    <mergeCell ref="AZ33:BA33"/>
    <mergeCell ref="BB33:BC33"/>
    <mergeCell ref="BD33:BE33"/>
    <mergeCell ref="BF33:BG33"/>
    <mergeCell ref="BH33:BI33"/>
    <mergeCell ref="B34:E34"/>
    <mergeCell ref="F34:G34"/>
    <mergeCell ref="H34:I34"/>
    <mergeCell ref="J34:K34"/>
    <mergeCell ref="L34:M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P33:Q33"/>
    <mergeCell ref="R33:S33"/>
    <mergeCell ref="Z34:AA34"/>
    <mergeCell ref="AB34:AC34"/>
    <mergeCell ref="AD34:AE34"/>
    <mergeCell ref="AF34:AG34"/>
    <mergeCell ref="AH34:AI34"/>
    <mergeCell ref="AJ34:AK34"/>
    <mergeCell ref="N34:O34"/>
    <mergeCell ref="P34:Q34"/>
    <mergeCell ref="R34:S34"/>
    <mergeCell ref="T34:U34"/>
    <mergeCell ref="V34:W34"/>
    <mergeCell ref="X34:Y34"/>
    <mergeCell ref="AX34:AY34"/>
    <mergeCell ref="AZ34:BA34"/>
    <mergeCell ref="BB34:BC34"/>
    <mergeCell ref="BD34:BE34"/>
    <mergeCell ref="BF34:BG34"/>
    <mergeCell ref="BH34:BI34"/>
    <mergeCell ref="AL34:AM34"/>
    <mergeCell ref="AN34:AO34"/>
    <mergeCell ref="AP34:AQ34"/>
    <mergeCell ref="AR34:AS34"/>
    <mergeCell ref="AT34:AU34"/>
    <mergeCell ref="AV34:AW34"/>
    <mergeCell ref="T35:U35"/>
    <mergeCell ref="V35:W35"/>
    <mergeCell ref="X35:Y35"/>
    <mergeCell ref="Z35:AA35"/>
    <mergeCell ref="D35:E35"/>
    <mergeCell ref="F35:G35"/>
    <mergeCell ref="H35:I35"/>
    <mergeCell ref="J35:K35"/>
    <mergeCell ref="L35:M35"/>
    <mergeCell ref="N35:O35"/>
    <mergeCell ref="AZ35:BA35"/>
    <mergeCell ref="BB35:BC35"/>
    <mergeCell ref="BD35:BE35"/>
    <mergeCell ref="BF35:BG35"/>
    <mergeCell ref="BH35:BI35"/>
    <mergeCell ref="D36:E36"/>
    <mergeCell ref="F36:G36"/>
    <mergeCell ref="H36:I36"/>
    <mergeCell ref="J36:K36"/>
    <mergeCell ref="L36:M36"/>
    <mergeCell ref="AN35:AO35"/>
    <mergeCell ref="AP35:AQ35"/>
    <mergeCell ref="AR35:AS35"/>
    <mergeCell ref="AT35:AU35"/>
    <mergeCell ref="AV35:AW35"/>
    <mergeCell ref="AX35:AY35"/>
    <mergeCell ref="AB35:AC35"/>
    <mergeCell ref="AD35:AE35"/>
    <mergeCell ref="AF35:AG35"/>
    <mergeCell ref="AH35:AI35"/>
    <mergeCell ref="AJ35:AK35"/>
    <mergeCell ref="AL35:AM35"/>
    <mergeCell ref="P35:Q35"/>
    <mergeCell ref="R35:S35"/>
    <mergeCell ref="BD36:BE36"/>
    <mergeCell ref="BF36:BG36"/>
    <mergeCell ref="BH36:BI36"/>
    <mergeCell ref="AL36:AM36"/>
    <mergeCell ref="AN36:AO36"/>
    <mergeCell ref="AP36:AQ36"/>
    <mergeCell ref="AR36:AS36"/>
    <mergeCell ref="AT36:AU36"/>
    <mergeCell ref="AV36:AW36"/>
    <mergeCell ref="B37:B44"/>
    <mergeCell ref="C37:C44"/>
    <mergeCell ref="D37:E44"/>
    <mergeCell ref="F37:G44"/>
    <mergeCell ref="H37:I44"/>
    <mergeCell ref="J37:K44"/>
    <mergeCell ref="AX36:AY36"/>
    <mergeCell ref="AZ36:BA36"/>
    <mergeCell ref="BB36:BC36"/>
    <mergeCell ref="Z36:AA36"/>
    <mergeCell ref="AB36:AC36"/>
    <mergeCell ref="AD36:AE36"/>
    <mergeCell ref="AF36:AG36"/>
    <mergeCell ref="AH36:AI36"/>
    <mergeCell ref="AJ36:AK36"/>
    <mergeCell ref="N36:O36"/>
    <mergeCell ref="P36:Q36"/>
    <mergeCell ref="R36:S36"/>
    <mergeCell ref="T36:U36"/>
    <mergeCell ref="V36:W36"/>
    <mergeCell ref="X36:Y36"/>
    <mergeCell ref="AR37:AS44"/>
    <mergeCell ref="AT37:AU44"/>
    <mergeCell ref="X37:Y44"/>
    <mergeCell ref="Z37:AA44"/>
    <mergeCell ref="AB37:AC44"/>
    <mergeCell ref="AD37:AE44"/>
    <mergeCell ref="AF37:AG44"/>
    <mergeCell ref="AH37:AI44"/>
    <mergeCell ref="L37:M44"/>
    <mergeCell ref="N37:O44"/>
    <mergeCell ref="P37:Q44"/>
    <mergeCell ref="R37:S44"/>
    <mergeCell ref="T37:U44"/>
    <mergeCell ref="V37:W44"/>
    <mergeCell ref="V45:W45"/>
    <mergeCell ref="X45:Y45"/>
    <mergeCell ref="Z45:AA45"/>
    <mergeCell ref="AB45:AC45"/>
    <mergeCell ref="BH37:BI44"/>
    <mergeCell ref="BJ37:BJ44"/>
    <mergeCell ref="BK37:BK44"/>
    <mergeCell ref="D45:E45"/>
    <mergeCell ref="F45:G45"/>
    <mergeCell ref="H45:I45"/>
    <mergeCell ref="J45:K45"/>
    <mergeCell ref="L45:M45"/>
    <mergeCell ref="N45:O45"/>
    <mergeCell ref="P45:Q45"/>
    <mergeCell ref="AV37:AW44"/>
    <mergeCell ref="AX37:AY44"/>
    <mergeCell ref="AZ37:BA44"/>
    <mergeCell ref="BB37:BC44"/>
    <mergeCell ref="BD37:BE44"/>
    <mergeCell ref="BF37:BG44"/>
    <mergeCell ref="AJ37:AK44"/>
    <mergeCell ref="AL37:AM44"/>
    <mergeCell ref="AN37:AO44"/>
    <mergeCell ref="AP37:AQ44"/>
    <mergeCell ref="BB45:BC45"/>
    <mergeCell ref="BD45:BE45"/>
    <mergeCell ref="BF45:BG45"/>
    <mergeCell ref="BH45:BI45"/>
    <mergeCell ref="B46:E48"/>
    <mergeCell ref="F46:G46"/>
    <mergeCell ref="H46:I46"/>
    <mergeCell ref="J46:K46"/>
    <mergeCell ref="L46:M46"/>
    <mergeCell ref="N46:O46"/>
    <mergeCell ref="AP45:AQ45"/>
    <mergeCell ref="AR45:AS45"/>
    <mergeCell ref="AT45:AU45"/>
    <mergeCell ref="AV45:AW45"/>
    <mergeCell ref="AX45:AY45"/>
    <mergeCell ref="AZ45:BA45"/>
    <mergeCell ref="AD45:AE45"/>
    <mergeCell ref="AF45:AG45"/>
    <mergeCell ref="AH45:AI45"/>
    <mergeCell ref="AJ45:AK45"/>
    <mergeCell ref="AL45:AM45"/>
    <mergeCell ref="AN45:AO45"/>
    <mergeCell ref="R45:S45"/>
    <mergeCell ref="T45:U45"/>
    <mergeCell ref="F47:G47"/>
    <mergeCell ref="H47:I47"/>
    <mergeCell ref="J47:K47"/>
    <mergeCell ref="L47:M47"/>
    <mergeCell ref="N47:O47"/>
    <mergeCell ref="AN46:AO46"/>
    <mergeCell ref="AP46:AQ46"/>
    <mergeCell ref="AR46:AS46"/>
    <mergeCell ref="AT46:AU46"/>
    <mergeCell ref="AB46:AC46"/>
    <mergeCell ref="AD46:AE46"/>
    <mergeCell ref="AF46:AG46"/>
    <mergeCell ref="AH46:AI46"/>
    <mergeCell ref="AJ46:AK46"/>
    <mergeCell ref="AL46:AM46"/>
    <mergeCell ref="P46:Q46"/>
    <mergeCell ref="R46:S46"/>
    <mergeCell ref="T46:U46"/>
    <mergeCell ref="V46:W46"/>
    <mergeCell ref="X46:Y46"/>
    <mergeCell ref="Z46:AA46"/>
    <mergeCell ref="T47:U47"/>
    <mergeCell ref="V47:W47"/>
    <mergeCell ref="X47:Y47"/>
    <mergeCell ref="Z47:AA47"/>
    <mergeCell ref="AZ46:BA46"/>
    <mergeCell ref="BB46:BC46"/>
    <mergeCell ref="BD46:BE46"/>
    <mergeCell ref="BF46:BG46"/>
    <mergeCell ref="BH46:BI46"/>
    <mergeCell ref="AV46:AW46"/>
    <mergeCell ref="AX46:AY46"/>
    <mergeCell ref="AZ47:BA47"/>
    <mergeCell ref="BB47:BC47"/>
    <mergeCell ref="BD47:BE47"/>
    <mergeCell ref="BF47:BG47"/>
    <mergeCell ref="BH47:BI47"/>
    <mergeCell ref="AV47:AW47"/>
    <mergeCell ref="AX47:AY47"/>
    <mergeCell ref="F48:I48"/>
    <mergeCell ref="J48:K48"/>
    <mergeCell ref="L48:M48"/>
    <mergeCell ref="N48:O48"/>
    <mergeCell ref="P48:Q48"/>
    <mergeCell ref="AN47:AO47"/>
    <mergeCell ref="AP47:AQ47"/>
    <mergeCell ref="AR47:AS47"/>
    <mergeCell ref="AT47:AU47"/>
    <mergeCell ref="AB47:AC47"/>
    <mergeCell ref="AD47:AE47"/>
    <mergeCell ref="AF47:AG47"/>
    <mergeCell ref="AH47:AI47"/>
    <mergeCell ref="AJ47:AK47"/>
    <mergeCell ref="AL47:AM47"/>
    <mergeCell ref="P47:Q47"/>
    <mergeCell ref="R47:S47"/>
    <mergeCell ref="AD48:AE48"/>
    <mergeCell ref="AF48:AG48"/>
    <mergeCell ref="AH48:AI48"/>
    <mergeCell ref="AJ48:AK48"/>
    <mergeCell ref="AL48:AM48"/>
    <mergeCell ref="AN48:AO48"/>
    <mergeCell ref="R48:S48"/>
    <mergeCell ref="T48:U48"/>
    <mergeCell ref="V48:W48"/>
    <mergeCell ref="X48:Y48"/>
    <mergeCell ref="Z48:AA48"/>
    <mergeCell ref="AB48:AC48"/>
    <mergeCell ref="BB48:BC48"/>
    <mergeCell ref="BD48:BE48"/>
    <mergeCell ref="BF48:BG48"/>
    <mergeCell ref="BH48:BI48"/>
    <mergeCell ref="AP48:AQ48"/>
    <mergeCell ref="AR48:AS48"/>
    <mergeCell ref="AT48:AU48"/>
    <mergeCell ref="AV48:AW48"/>
    <mergeCell ref="AX48:AY48"/>
    <mergeCell ref="AZ48:BA48"/>
  </mergeCells>
  <conditionalFormatting sqref="L10:AW10">
    <cfRule type="colorScale" priority="1">
      <colorScale>
        <cfvo type="min"/>
        <cfvo type="max"/>
        <color rgb="FFFF7128"/>
        <color rgb="FFFFEF9C"/>
      </colorScale>
    </cfRule>
  </conditionalFormatting>
  <dataValidations count="1">
    <dataValidation type="list" allowBlank="1" showInputMessage="1" showErrorMessage="1" sqref="B9:D10" xr:uid="{2E48F474-B1AE-40DE-AD5D-D48FD9230290}">
      <formula1>$A$9:$A$13</formula1>
    </dataValidation>
  </dataValidations>
  <pageMargins left="0.98425196850393704" right="0.98425196850393704" top="1.0629921259842521" bottom="1.1023622047244095" header="0" footer="0"/>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5"/>
  <sheetViews>
    <sheetView view="pageBreakPreview" zoomScaleNormal="100" zoomScaleSheetLayoutView="100" workbookViewId="0">
      <selection sqref="A1:B1"/>
    </sheetView>
  </sheetViews>
  <sheetFormatPr defaultRowHeight="15"/>
  <cols>
    <col min="1" max="1" width="6.69140625" style="100" customWidth="1"/>
    <col min="2" max="2" width="104" style="100" customWidth="1"/>
    <col min="3" max="256" width="9.15234375" style="100"/>
    <col min="257" max="257" width="131.69140625" style="100" customWidth="1"/>
    <col min="258" max="512" width="9.15234375" style="100"/>
    <col min="513" max="513" width="131.69140625" style="100" customWidth="1"/>
    <col min="514" max="768" width="9.15234375" style="100"/>
    <col min="769" max="769" width="131.69140625" style="100" customWidth="1"/>
    <col min="770" max="1024" width="9.15234375" style="100"/>
    <col min="1025" max="1025" width="131.69140625" style="100" customWidth="1"/>
    <col min="1026" max="1280" width="9.15234375" style="100"/>
    <col min="1281" max="1281" width="131.69140625" style="100" customWidth="1"/>
    <col min="1282" max="1536" width="9.15234375" style="100"/>
    <col min="1537" max="1537" width="131.69140625" style="100" customWidth="1"/>
    <col min="1538" max="1792" width="9.15234375" style="100"/>
    <col min="1793" max="1793" width="131.69140625" style="100" customWidth="1"/>
    <col min="1794" max="2048" width="9.15234375" style="100"/>
    <col min="2049" max="2049" width="131.69140625" style="100" customWidth="1"/>
    <col min="2050" max="2304" width="9.15234375" style="100"/>
    <col min="2305" max="2305" width="131.69140625" style="100" customWidth="1"/>
    <col min="2306" max="2560" width="9.15234375" style="100"/>
    <col min="2561" max="2561" width="131.69140625" style="100" customWidth="1"/>
    <col min="2562" max="2816" width="9.15234375" style="100"/>
    <col min="2817" max="2817" width="131.69140625" style="100" customWidth="1"/>
    <col min="2818" max="3072" width="9.15234375" style="100"/>
    <col min="3073" max="3073" width="131.69140625" style="100" customWidth="1"/>
    <col min="3074" max="3328" width="9.15234375" style="100"/>
    <col min="3329" max="3329" width="131.69140625" style="100" customWidth="1"/>
    <col min="3330" max="3584" width="9.15234375" style="100"/>
    <col min="3585" max="3585" width="131.69140625" style="100" customWidth="1"/>
    <col min="3586" max="3840" width="9.15234375" style="100"/>
    <col min="3841" max="3841" width="131.69140625" style="100" customWidth="1"/>
    <col min="3842" max="4096" width="9.15234375" style="100"/>
    <col min="4097" max="4097" width="131.69140625" style="100" customWidth="1"/>
    <col min="4098" max="4352" width="9.15234375" style="100"/>
    <col min="4353" max="4353" width="131.69140625" style="100" customWidth="1"/>
    <col min="4354" max="4608" width="9.15234375" style="100"/>
    <col min="4609" max="4609" width="131.69140625" style="100" customWidth="1"/>
    <col min="4610" max="4864" width="9.15234375" style="100"/>
    <col min="4865" max="4865" width="131.69140625" style="100" customWidth="1"/>
    <col min="4866" max="5120" width="9.15234375" style="100"/>
    <col min="5121" max="5121" width="131.69140625" style="100" customWidth="1"/>
    <col min="5122" max="5376" width="9.15234375" style="100"/>
    <col min="5377" max="5377" width="131.69140625" style="100" customWidth="1"/>
    <col min="5378" max="5632" width="9.15234375" style="100"/>
    <col min="5633" max="5633" width="131.69140625" style="100" customWidth="1"/>
    <col min="5634" max="5888" width="9.15234375" style="100"/>
    <col min="5889" max="5889" width="131.69140625" style="100" customWidth="1"/>
    <col min="5890" max="6144" width="9.15234375" style="100"/>
    <col min="6145" max="6145" width="131.69140625" style="100" customWidth="1"/>
    <col min="6146" max="6400" width="9.15234375" style="100"/>
    <col min="6401" max="6401" width="131.69140625" style="100" customWidth="1"/>
    <col min="6402" max="6656" width="9.15234375" style="100"/>
    <col min="6657" max="6657" width="131.69140625" style="100" customWidth="1"/>
    <col min="6658" max="6912" width="9.15234375" style="100"/>
    <col min="6913" max="6913" width="131.69140625" style="100" customWidth="1"/>
    <col min="6914" max="7168" width="9.15234375" style="100"/>
    <col min="7169" max="7169" width="131.69140625" style="100" customWidth="1"/>
    <col min="7170" max="7424" width="9.15234375" style="100"/>
    <col min="7425" max="7425" width="131.69140625" style="100" customWidth="1"/>
    <col min="7426" max="7680" width="9.15234375" style="100"/>
    <col min="7681" max="7681" width="131.69140625" style="100" customWidth="1"/>
    <col min="7682" max="7936" width="9.15234375" style="100"/>
    <col min="7937" max="7937" width="131.69140625" style="100" customWidth="1"/>
    <col min="7938" max="8192" width="9.15234375" style="100"/>
    <col min="8193" max="8193" width="131.69140625" style="100" customWidth="1"/>
    <col min="8194" max="8448" width="9.15234375" style="100"/>
    <col min="8449" max="8449" width="131.69140625" style="100" customWidth="1"/>
    <col min="8450" max="8704" width="9.15234375" style="100"/>
    <col min="8705" max="8705" width="131.69140625" style="100" customWidth="1"/>
    <col min="8706" max="8960" width="9.15234375" style="100"/>
    <col min="8961" max="8961" width="131.69140625" style="100" customWidth="1"/>
    <col min="8962" max="9216" width="9.15234375" style="100"/>
    <col min="9217" max="9217" width="131.69140625" style="100" customWidth="1"/>
    <col min="9218" max="9472" width="9.15234375" style="100"/>
    <col min="9473" max="9473" width="131.69140625" style="100" customWidth="1"/>
    <col min="9474" max="9728" width="9.15234375" style="100"/>
    <col min="9729" max="9729" width="131.69140625" style="100" customWidth="1"/>
    <col min="9730" max="9984" width="9.15234375" style="100"/>
    <col min="9985" max="9985" width="131.69140625" style="100" customWidth="1"/>
    <col min="9986" max="10240" width="9.15234375" style="100"/>
    <col min="10241" max="10241" width="131.69140625" style="100" customWidth="1"/>
    <col min="10242" max="10496" width="9.15234375" style="100"/>
    <col min="10497" max="10497" width="131.69140625" style="100" customWidth="1"/>
    <col min="10498" max="10752" width="9.15234375" style="100"/>
    <col min="10753" max="10753" width="131.69140625" style="100" customWidth="1"/>
    <col min="10754" max="11008" width="9.15234375" style="100"/>
    <col min="11009" max="11009" width="131.69140625" style="100" customWidth="1"/>
    <col min="11010" max="11264" width="9.15234375" style="100"/>
    <col min="11265" max="11265" width="131.69140625" style="100" customWidth="1"/>
    <col min="11266" max="11520" width="9.15234375" style="100"/>
    <col min="11521" max="11521" width="131.69140625" style="100" customWidth="1"/>
    <col min="11522" max="11776" width="9.15234375" style="100"/>
    <col min="11777" max="11777" width="131.69140625" style="100" customWidth="1"/>
    <col min="11778" max="12032" width="9.15234375" style="100"/>
    <col min="12033" max="12033" width="131.69140625" style="100" customWidth="1"/>
    <col min="12034" max="12288" width="9.15234375" style="100"/>
    <col min="12289" max="12289" width="131.69140625" style="100" customWidth="1"/>
    <col min="12290" max="12544" width="9.15234375" style="100"/>
    <col min="12545" max="12545" width="131.69140625" style="100" customWidth="1"/>
    <col min="12546" max="12800" width="9.15234375" style="100"/>
    <col min="12801" max="12801" width="131.69140625" style="100" customWidth="1"/>
    <col min="12802" max="13056" width="9.15234375" style="100"/>
    <col min="13057" max="13057" width="131.69140625" style="100" customWidth="1"/>
    <col min="13058" max="13312" width="9.15234375" style="100"/>
    <col min="13313" max="13313" width="131.69140625" style="100" customWidth="1"/>
    <col min="13314" max="13568" width="9.15234375" style="100"/>
    <col min="13569" max="13569" width="131.69140625" style="100" customWidth="1"/>
    <col min="13570" max="13824" width="9.15234375" style="100"/>
    <col min="13825" max="13825" width="131.69140625" style="100" customWidth="1"/>
    <col min="13826" max="14080" width="9.15234375" style="100"/>
    <col min="14081" max="14081" width="131.69140625" style="100" customWidth="1"/>
    <col min="14082" max="14336" width="9.15234375" style="100"/>
    <col min="14337" max="14337" width="131.69140625" style="100" customWidth="1"/>
    <col min="14338" max="14592" width="9.15234375" style="100"/>
    <col min="14593" max="14593" width="131.69140625" style="100" customWidth="1"/>
    <col min="14594" max="14848" width="9.15234375" style="100"/>
    <col min="14849" max="14849" width="131.69140625" style="100" customWidth="1"/>
    <col min="14850" max="15104" width="9.15234375" style="100"/>
    <col min="15105" max="15105" width="131.69140625" style="100" customWidth="1"/>
    <col min="15106" max="15360" width="9.15234375" style="100"/>
    <col min="15361" max="15361" width="131.69140625" style="100" customWidth="1"/>
    <col min="15362" max="15616" width="9.15234375" style="100"/>
    <col min="15617" max="15617" width="131.69140625" style="100" customWidth="1"/>
    <col min="15618" max="15872" width="9.15234375" style="100"/>
    <col min="15873" max="15873" width="131.69140625" style="100" customWidth="1"/>
    <col min="15874" max="16128" width="9.15234375" style="100"/>
    <col min="16129" max="16129" width="131.69140625" style="100" customWidth="1"/>
    <col min="16130" max="16384" width="9.15234375" style="100"/>
  </cols>
  <sheetData>
    <row r="1" spans="1:2" ht="29.25" customHeight="1">
      <c r="A1" s="214" t="s">
        <v>52</v>
      </c>
      <c r="B1" s="214"/>
    </row>
    <row r="2" spans="1:2" ht="42.75" customHeight="1">
      <c r="A2" s="131" t="s">
        <v>57</v>
      </c>
      <c r="B2" s="131" t="s">
        <v>92</v>
      </c>
    </row>
    <row r="3" spans="1:2" ht="15" customHeight="1">
      <c r="A3" s="132"/>
      <c r="B3" s="99"/>
    </row>
    <row r="4" spans="1:2" s="133" customFormat="1" ht="14.15">
      <c r="A4" s="131" t="s">
        <v>58</v>
      </c>
      <c r="B4" s="131" t="s">
        <v>93</v>
      </c>
    </row>
    <row r="5" spans="1:2" s="133" customFormat="1" ht="14.15">
      <c r="A5" s="131"/>
      <c r="B5" s="131"/>
    </row>
    <row r="6" spans="1:2" s="133" customFormat="1" ht="28.5" customHeight="1">
      <c r="A6" s="134" t="s">
        <v>59</v>
      </c>
      <c r="B6" s="135" t="s">
        <v>94</v>
      </c>
    </row>
    <row r="7" spans="1:2" s="133" customFormat="1" ht="14.15">
      <c r="A7" s="134"/>
      <c r="B7" s="135"/>
    </row>
    <row r="8" spans="1:2" s="133" customFormat="1" ht="28.3">
      <c r="A8" s="134" t="s">
        <v>60</v>
      </c>
      <c r="B8" s="135" t="s">
        <v>95</v>
      </c>
    </row>
    <row r="9" spans="1:2" s="133" customFormat="1" ht="14.15">
      <c r="A9" s="134"/>
      <c r="B9" s="135"/>
    </row>
    <row r="10" spans="1:2" s="133" customFormat="1" ht="28.3">
      <c r="A10" s="134" t="s">
        <v>61</v>
      </c>
      <c r="B10" s="135" t="s">
        <v>96</v>
      </c>
    </row>
    <row r="11" spans="1:2" s="133" customFormat="1" ht="14.15">
      <c r="A11" s="134"/>
      <c r="B11" s="135"/>
    </row>
    <row r="12" spans="1:2" s="133" customFormat="1" ht="42.45">
      <c r="A12" s="134" t="s">
        <v>62</v>
      </c>
      <c r="B12" s="135" t="s">
        <v>97</v>
      </c>
    </row>
    <row r="13" spans="1:2" s="133" customFormat="1" ht="14.15">
      <c r="A13" s="134"/>
      <c r="B13" s="135"/>
    </row>
    <row r="14" spans="1:2" s="133" customFormat="1" ht="28.3">
      <c r="A14" s="134" t="s">
        <v>63</v>
      </c>
      <c r="B14" s="135" t="s">
        <v>98</v>
      </c>
    </row>
    <row r="15" spans="1:2" s="133" customFormat="1" ht="14.15">
      <c r="A15" s="134"/>
      <c r="B15" s="135"/>
    </row>
    <row r="16" spans="1:2" s="133" customFormat="1" ht="28.3">
      <c r="A16" s="134" t="s">
        <v>64</v>
      </c>
      <c r="B16" s="135" t="s">
        <v>99</v>
      </c>
    </row>
    <row r="17" spans="1:2" s="133" customFormat="1" ht="14.15">
      <c r="A17" s="134"/>
      <c r="B17" s="135"/>
    </row>
    <row r="18" spans="1:2" s="133" customFormat="1" ht="28.3">
      <c r="A18" s="134" t="s">
        <v>65</v>
      </c>
      <c r="B18" s="135" t="s">
        <v>100</v>
      </c>
    </row>
    <row r="19" spans="1:2" s="133" customFormat="1" ht="14.15">
      <c r="A19" s="134"/>
      <c r="B19" s="135"/>
    </row>
    <row r="20" spans="1:2" s="133" customFormat="1" ht="42.45">
      <c r="A20" s="134" t="s">
        <v>66</v>
      </c>
      <c r="B20" s="135" t="s">
        <v>101</v>
      </c>
    </row>
    <row r="21" spans="1:2" s="133" customFormat="1" ht="14.15">
      <c r="A21" s="134"/>
      <c r="B21" s="135"/>
    </row>
    <row r="22" spans="1:2" s="133" customFormat="1" ht="27.75" customHeight="1">
      <c r="A22" s="134" t="s">
        <v>67</v>
      </c>
      <c r="B22" s="135" t="s">
        <v>102</v>
      </c>
    </row>
    <row r="23" spans="1:2" s="133" customFormat="1" ht="14.15">
      <c r="A23" s="134"/>
      <c r="B23" s="135"/>
    </row>
    <row r="24" spans="1:2" s="133" customFormat="1" ht="28.3">
      <c r="A24" s="134" t="s">
        <v>68</v>
      </c>
      <c r="B24" s="135" t="s">
        <v>103</v>
      </c>
    </row>
    <row r="25" spans="1:2" s="133" customFormat="1" ht="14.15">
      <c r="A25" s="134"/>
      <c r="B25" s="135"/>
    </row>
    <row r="26" spans="1:2" s="133" customFormat="1" ht="28.3">
      <c r="A26" s="134" t="s">
        <v>69</v>
      </c>
      <c r="B26" s="135" t="s">
        <v>104</v>
      </c>
    </row>
    <row r="27" spans="1:2" s="133" customFormat="1" ht="14.15">
      <c r="A27" s="136"/>
    </row>
    <row r="28" spans="1:2" s="133" customFormat="1" ht="14.15"/>
    <row r="29" spans="1:2" s="133" customFormat="1" ht="14.15"/>
    <row r="30" spans="1:2" s="133" customFormat="1" ht="14.15"/>
    <row r="31" spans="1:2" s="133" customFormat="1" ht="14.15"/>
    <row r="32" spans="1:2" s="133" customFormat="1" ht="14.15"/>
    <row r="33" s="133" customFormat="1" ht="14.15"/>
    <row r="34" s="133" customFormat="1" ht="14.15"/>
    <row r="35" s="133" customFormat="1" ht="14.15"/>
  </sheetData>
  <mergeCells count="1">
    <mergeCell ref="A1:B1"/>
  </mergeCells>
  <pageMargins left="0.70866141732283472" right="0.70866141732283472"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theme="5" tint="0.39997558519241921"/>
    <pageSetUpPr fitToPage="1"/>
  </sheetPr>
  <dimension ref="B1:K36"/>
  <sheetViews>
    <sheetView view="pageBreakPreview" zoomScaleNormal="100" zoomScaleSheetLayoutView="100" workbookViewId="0"/>
  </sheetViews>
  <sheetFormatPr defaultRowHeight="12.45"/>
  <cols>
    <col min="1" max="1" width="2.3828125" customWidth="1"/>
    <col min="2" max="2" width="4.53515625" customWidth="1"/>
    <col min="3" max="3" width="4.3046875" customWidth="1"/>
    <col min="4" max="4" width="48.15234375" customWidth="1"/>
    <col min="5" max="5" width="5.53515625" customWidth="1"/>
    <col min="6" max="6" width="8.3828125" customWidth="1"/>
    <col min="7" max="7" width="19.3046875" customWidth="1"/>
    <col min="8" max="8" width="12.3046875" customWidth="1"/>
    <col min="9" max="9" width="14.69140625" customWidth="1"/>
    <col min="10" max="10" width="12.84375" customWidth="1"/>
  </cols>
  <sheetData>
    <row r="1" spans="2:11" ht="6" customHeight="1">
      <c r="K1" s="32"/>
    </row>
    <row r="2" spans="2:11" ht="6.75" customHeight="1">
      <c r="B2" s="13"/>
      <c r="C2" s="13"/>
      <c r="D2" s="13"/>
      <c r="E2" s="13"/>
      <c r="F2" s="11"/>
      <c r="G2" s="12"/>
      <c r="H2" s="8"/>
      <c r="I2" s="36"/>
      <c r="J2" s="36"/>
      <c r="K2" s="32"/>
    </row>
    <row r="3" spans="2:11" ht="12.75" customHeight="1">
      <c r="B3" s="67" t="s">
        <v>16</v>
      </c>
      <c r="C3" s="29"/>
      <c r="D3" s="216" t="s">
        <v>78</v>
      </c>
      <c r="E3" s="216"/>
      <c r="F3" s="216"/>
      <c r="G3" s="216"/>
      <c r="H3" s="8"/>
      <c r="I3" s="37"/>
      <c r="J3" s="37"/>
      <c r="K3" s="38"/>
    </row>
    <row r="4" spans="2:11" ht="25.5" customHeight="1">
      <c r="B4" s="67" t="s">
        <v>32</v>
      </c>
      <c r="C4" s="29"/>
      <c r="D4" s="219" t="str">
        <f>Titulka!$L$28</f>
        <v>AL INVEST Břidličná, a.s.
Bruntálská 167,  793 51 Břidličná</v>
      </c>
      <c r="E4" s="219"/>
      <c r="F4" s="31"/>
      <c r="G4" s="62"/>
      <c r="H4" s="8"/>
    </row>
    <row r="5" spans="2:11" ht="38.25" customHeight="1">
      <c r="B5" s="67" t="s">
        <v>5</v>
      </c>
      <c r="C5" s="29"/>
      <c r="D5" s="84" t="str">
        <f>Titulka!$H$2</f>
        <v>ALFAGEN - Technologická příprava vsázky</v>
      </c>
      <c r="E5" s="31"/>
      <c r="F5" s="31"/>
      <c r="G5" s="31"/>
      <c r="H5" s="8"/>
    </row>
    <row r="6" spans="2:11" ht="12.75" customHeight="1">
      <c r="B6" s="67" t="s">
        <v>19</v>
      </c>
      <c r="C6" s="29"/>
      <c r="D6" s="62" t="s">
        <v>85</v>
      </c>
      <c r="E6" s="62"/>
      <c r="F6" s="62"/>
      <c r="G6" s="62"/>
      <c r="H6" s="8"/>
    </row>
    <row r="7" spans="2:11" ht="6.75" customHeight="1">
      <c r="B7" s="48"/>
      <c r="C7" s="1"/>
      <c r="D7" s="17"/>
      <c r="E7" s="13"/>
      <c r="F7" s="13"/>
      <c r="G7" s="11"/>
      <c r="H7" s="8"/>
      <c r="I7" s="32"/>
      <c r="J7" s="32"/>
    </row>
    <row r="8" spans="2:11" ht="9" customHeight="1">
      <c r="B8" s="48"/>
    </row>
    <row r="9" spans="2:11" ht="36" customHeight="1">
      <c r="B9" s="217" t="s">
        <v>18</v>
      </c>
      <c r="C9" s="218"/>
      <c r="D9" s="47" t="s">
        <v>6</v>
      </c>
      <c r="E9" s="47" t="s">
        <v>7</v>
      </c>
      <c r="F9" s="49" t="s">
        <v>8</v>
      </c>
      <c r="G9" s="55" t="s">
        <v>27</v>
      </c>
      <c r="H9" s="39"/>
    </row>
    <row r="10" spans="2:11">
      <c r="B10" s="220"/>
      <c r="C10" s="221"/>
      <c r="D10" s="10"/>
      <c r="E10" s="4"/>
      <c r="F10" s="50"/>
      <c r="G10" s="5"/>
      <c r="H10" s="8"/>
    </row>
    <row r="11" spans="2:11">
      <c r="B11" s="220" t="s">
        <v>20</v>
      </c>
      <c r="C11" s="221"/>
      <c r="D11" s="7" t="s">
        <v>28</v>
      </c>
      <c r="E11" s="6" t="s">
        <v>12</v>
      </c>
      <c r="F11" s="51">
        <v>1</v>
      </c>
      <c r="G11" s="56">
        <f>KT!$I$46</f>
        <v>0</v>
      </c>
      <c r="H11" s="16"/>
      <c r="I11" s="40"/>
      <c r="J11" s="40"/>
    </row>
    <row r="12" spans="2:11">
      <c r="B12" s="220"/>
      <c r="C12" s="221"/>
      <c r="D12" s="7"/>
      <c r="E12" s="6"/>
      <c r="F12" s="51"/>
      <c r="G12" s="56"/>
      <c r="H12" s="16"/>
      <c r="I12" s="40"/>
      <c r="J12" s="40"/>
    </row>
    <row r="13" spans="2:11">
      <c r="B13" s="220" t="s">
        <v>21</v>
      </c>
      <c r="C13" s="221"/>
      <c r="D13" s="7" t="s">
        <v>49</v>
      </c>
      <c r="E13" s="6" t="s">
        <v>12</v>
      </c>
      <c r="F13" s="51">
        <v>1</v>
      </c>
      <c r="G13" s="56">
        <f>SK!$I$84</f>
        <v>0</v>
      </c>
      <c r="H13" s="16"/>
      <c r="I13" s="40"/>
      <c r="J13" s="40"/>
    </row>
    <row r="14" spans="2:11">
      <c r="B14" s="220"/>
      <c r="C14" s="221"/>
      <c r="D14" s="7"/>
      <c r="E14" s="6"/>
      <c r="F14" s="51"/>
      <c r="G14" s="56"/>
      <c r="H14" s="16"/>
      <c r="I14" s="40"/>
      <c r="J14" s="40"/>
    </row>
    <row r="15" spans="2:11">
      <c r="B15" s="220" t="s">
        <v>22</v>
      </c>
      <c r="C15" s="221"/>
      <c r="D15" s="7" t="s">
        <v>35</v>
      </c>
      <c r="E15" s="6" t="s">
        <v>12</v>
      </c>
      <c r="F15" s="51">
        <v>1</v>
      </c>
      <c r="G15" s="56">
        <v>0</v>
      </c>
      <c r="H15" s="16"/>
      <c r="I15" s="40"/>
      <c r="J15" s="40"/>
    </row>
    <row r="16" spans="2:11">
      <c r="B16" s="220"/>
      <c r="C16" s="221"/>
      <c r="D16" s="7"/>
      <c r="E16" s="6"/>
      <c r="F16" s="51"/>
      <c r="G16" s="56"/>
      <c r="H16" s="16"/>
      <c r="I16" s="40"/>
      <c r="J16" s="40"/>
    </row>
    <row r="17" spans="2:10">
      <c r="B17" s="220" t="s">
        <v>23</v>
      </c>
      <c r="C17" s="221"/>
      <c r="D17" s="7" t="s">
        <v>29</v>
      </c>
      <c r="E17" s="6" t="s">
        <v>12</v>
      </c>
      <c r="F17" s="51">
        <v>1</v>
      </c>
      <c r="G17" s="56">
        <f>SUM(G11:G14)*D18</f>
        <v>0</v>
      </c>
      <c r="H17" s="16"/>
      <c r="I17" s="40"/>
      <c r="J17" s="40"/>
    </row>
    <row r="18" spans="2:10">
      <c r="B18" s="220"/>
      <c r="C18" s="221"/>
      <c r="D18" s="71">
        <v>1.4999999999999999E-2</v>
      </c>
      <c r="E18" s="6"/>
      <c r="F18" s="51"/>
      <c r="G18" s="56"/>
      <c r="H18" s="16"/>
      <c r="I18" s="40"/>
      <c r="J18" s="40"/>
    </row>
    <row r="19" spans="2:10">
      <c r="B19" s="220" t="s">
        <v>24</v>
      </c>
      <c r="C19" s="221"/>
      <c r="D19" s="42" t="s">
        <v>30</v>
      </c>
      <c r="E19" s="6" t="s">
        <v>12</v>
      </c>
      <c r="F19" s="51">
        <v>1</v>
      </c>
      <c r="G19" s="56">
        <f>SUM(G11:G14)*D20</f>
        <v>0</v>
      </c>
      <c r="H19" s="16"/>
      <c r="I19" s="40"/>
      <c r="J19" s="40"/>
    </row>
    <row r="20" spans="2:10">
      <c r="B20" s="220"/>
      <c r="C20" s="221"/>
      <c r="D20" s="63">
        <v>0.01</v>
      </c>
      <c r="E20" s="32"/>
      <c r="F20" s="51"/>
      <c r="G20" s="56"/>
      <c r="H20" s="16"/>
      <c r="I20" s="40"/>
      <c r="J20" s="40"/>
    </row>
    <row r="21" spans="2:10">
      <c r="B21" s="220" t="s">
        <v>25</v>
      </c>
      <c r="C21" s="221"/>
      <c r="D21" s="7" t="s">
        <v>31</v>
      </c>
      <c r="E21" s="6" t="s">
        <v>12</v>
      </c>
      <c r="F21" s="51">
        <v>1</v>
      </c>
      <c r="G21" s="56">
        <f>SUM(G11:G14)*D22</f>
        <v>0</v>
      </c>
      <c r="H21" s="16"/>
      <c r="I21" s="40"/>
      <c r="J21" s="40"/>
    </row>
    <row r="22" spans="2:10">
      <c r="B22" s="226"/>
      <c r="C22" s="227"/>
      <c r="D22" s="127">
        <v>0.01</v>
      </c>
      <c r="E22" s="128"/>
      <c r="F22" s="129"/>
      <c r="G22" s="130"/>
      <c r="H22" s="58"/>
    </row>
    <row r="23" spans="2:10" ht="12.9" thickBot="1">
      <c r="B23" s="222"/>
      <c r="C23" s="223"/>
      <c r="D23" s="64"/>
      <c r="E23" s="22"/>
      <c r="F23" s="54"/>
      <c r="G23" s="59"/>
      <c r="H23" s="58"/>
    </row>
    <row r="24" spans="2:10" ht="6.75" customHeight="1">
      <c r="B24" s="224"/>
      <c r="C24" s="225"/>
      <c r="D24" s="18"/>
      <c r="E24" s="19"/>
      <c r="F24" s="52"/>
      <c r="G24" s="20"/>
      <c r="H24" s="8"/>
    </row>
    <row r="25" spans="2:10">
      <c r="B25" s="220"/>
      <c r="C25" s="221"/>
      <c r="D25" s="43" t="s">
        <v>56</v>
      </c>
      <c r="E25" s="44"/>
      <c r="F25" s="53"/>
      <c r="G25" s="57">
        <f>SUM(G11:G21)</f>
        <v>0</v>
      </c>
      <c r="H25" s="41"/>
    </row>
    <row r="26" spans="2:10" ht="5.25" customHeight="1" thickBot="1">
      <c r="B26" s="228"/>
      <c r="C26" s="229"/>
      <c r="D26" s="28"/>
      <c r="E26" s="28"/>
      <c r="F26" s="34"/>
      <c r="G26" s="28"/>
      <c r="H26" s="41"/>
    </row>
    <row r="27" spans="2:10" ht="4.5" customHeight="1">
      <c r="B27" s="230"/>
      <c r="C27" s="231"/>
      <c r="D27" s="27"/>
      <c r="E27" s="27"/>
      <c r="F27" s="35"/>
      <c r="G27" s="27"/>
    </row>
    <row r="28" spans="2:10">
      <c r="B28" s="220"/>
      <c r="C28" s="221"/>
      <c r="D28" s="18" t="s">
        <v>54</v>
      </c>
      <c r="E28" s="19"/>
      <c r="F28" s="52"/>
      <c r="G28" s="56">
        <f>G25*0.21</f>
        <v>0</v>
      </c>
    </row>
    <row r="29" spans="2:10" ht="5.25" customHeight="1" thickBot="1">
      <c r="B29" s="222"/>
      <c r="C29" s="223"/>
      <c r="D29" s="21"/>
      <c r="E29" s="22"/>
      <c r="F29" s="54"/>
      <c r="G29" s="23"/>
    </row>
    <row r="30" spans="2:10" ht="3.75" customHeight="1">
      <c r="B30" s="224"/>
      <c r="C30" s="225"/>
      <c r="D30" s="18"/>
      <c r="E30" s="19"/>
      <c r="F30" s="52"/>
      <c r="G30" s="20"/>
    </row>
    <row r="31" spans="2:10" ht="13.5" customHeight="1">
      <c r="B31" s="220"/>
      <c r="C31" s="221"/>
      <c r="D31" s="43" t="s">
        <v>55</v>
      </c>
      <c r="E31" s="44"/>
      <c r="F31" s="53"/>
      <c r="G31" s="57">
        <f>SUM(G24:G28)</f>
        <v>0</v>
      </c>
    </row>
    <row r="32" spans="2:10" ht="6.75" customHeight="1" thickBot="1">
      <c r="B32" s="228"/>
      <c r="C32" s="229"/>
      <c r="D32" s="28"/>
      <c r="E32" s="28"/>
      <c r="F32" s="28"/>
      <c r="G32" s="34"/>
    </row>
    <row r="33" spans="2:7">
      <c r="B33" s="31"/>
      <c r="C33" s="31"/>
      <c r="D33" s="32"/>
      <c r="F33" s="33"/>
    </row>
    <row r="34" spans="2:7">
      <c r="B34" s="215"/>
      <c r="C34" s="215"/>
      <c r="D34" s="215"/>
      <c r="E34" s="215"/>
      <c r="F34" s="215"/>
      <c r="G34" s="215"/>
    </row>
    <row r="35" spans="2:7">
      <c r="B35" s="31"/>
      <c r="C35" s="31"/>
      <c r="D35" s="32"/>
      <c r="F35" s="33"/>
    </row>
    <row r="36" spans="2:7">
      <c r="B36" s="31"/>
      <c r="C36" s="31"/>
      <c r="D36" s="32"/>
      <c r="F36" s="33"/>
    </row>
  </sheetData>
  <mergeCells count="27">
    <mergeCell ref="B32:C32"/>
    <mergeCell ref="B26:C26"/>
    <mergeCell ref="B27:C27"/>
    <mergeCell ref="B28:C28"/>
    <mergeCell ref="B29:C29"/>
    <mergeCell ref="B30:C30"/>
    <mergeCell ref="B23:C23"/>
    <mergeCell ref="B24:C24"/>
    <mergeCell ref="B22:C22"/>
    <mergeCell ref="B25:C25"/>
    <mergeCell ref="B31:C31"/>
    <mergeCell ref="B34:G34"/>
    <mergeCell ref="D3:G3"/>
    <mergeCell ref="B9:C9"/>
    <mergeCell ref="D4:E4"/>
    <mergeCell ref="B10:C10"/>
    <mergeCell ref="B11:C11"/>
    <mergeCell ref="B14:C14"/>
    <mergeCell ref="B12:C12"/>
    <mergeCell ref="B13:C13"/>
    <mergeCell ref="B15:C15"/>
    <mergeCell ref="B16:C16"/>
    <mergeCell ref="B17:C17"/>
    <mergeCell ref="B18:C18"/>
    <mergeCell ref="B19:C19"/>
    <mergeCell ref="B20:C20"/>
    <mergeCell ref="B21:C21"/>
  </mergeCells>
  <phoneticPr fontId="9" type="noConversion"/>
  <pageMargins left="0.98425196850393704" right="0.47244094488188981" top="0.78740157480314965" bottom="0.27559055118110237" header="0.6692913385826772" footer="0.23622047244094491"/>
  <pageSetup paperSize="9" scale="98" orientation="portrait" r:id="rId1"/>
  <headerFooter alignWithMargins="0">
    <oddFooter>&amp;C&amp;"Times New Roman,Obyčejné"&amp;12Stránka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B1:K281"/>
  <sheetViews>
    <sheetView tabSelected="1" view="pageBreakPreview" zoomScaleNormal="100" zoomScaleSheetLayoutView="100" workbookViewId="0">
      <selection activeCell="Q11" sqref="Q11"/>
    </sheetView>
  </sheetViews>
  <sheetFormatPr defaultRowHeight="12.45"/>
  <cols>
    <col min="1" max="1" width="2.3828125" customWidth="1"/>
    <col min="2" max="2" width="6.15234375" customWidth="1"/>
    <col min="3" max="3" width="15.61328125" customWidth="1"/>
    <col min="4" max="4" width="46.3828125" customWidth="1"/>
    <col min="5" max="5" width="5.3046875" customWidth="1"/>
    <col min="6" max="6" width="11.84375" style="107" customWidth="1"/>
    <col min="7" max="7" width="12.3046875" customWidth="1"/>
    <col min="8" max="8" width="12.3828125" customWidth="1"/>
    <col min="9" max="9" width="14" customWidth="1"/>
    <col min="10" max="10" width="14.3828125" style="93" customWidth="1"/>
    <col min="11" max="11" width="14.3046875" customWidth="1"/>
  </cols>
  <sheetData>
    <row r="1" spans="2:11" ht="24.75" customHeight="1">
      <c r="B1" s="65" t="s">
        <v>16</v>
      </c>
      <c r="C1" s="73"/>
      <c r="D1" s="62" t="str">
        <f>Rekapitulace!D3</f>
        <v>2025/104</v>
      </c>
      <c r="E1" s="96"/>
      <c r="F1" s="102">
        <v>0</v>
      </c>
      <c r="G1" s="62"/>
      <c r="H1" s="62"/>
      <c r="I1" s="62"/>
      <c r="K1" s="62"/>
    </row>
    <row r="2" spans="2:11" ht="37.5" customHeight="1">
      <c r="B2" s="65" t="s">
        <v>32</v>
      </c>
      <c r="C2" s="73"/>
      <c r="D2" s="219" t="str">
        <f>Rekapitulace!D4</f>
        <v>AL INVEST Břidličná, a.s.
Bruntálská 167,  793 51 Břidličná</v>
      </c>
      <c r="E2" s="232"/>
      <c r="F2" s="102">
        <v>0</v>
      </c>
      <c r="G2" s="62"/>
      <c r="H2" s="62"/>
      <c r="I2" s="62"/>
      <c r="K2" s="62"/>
    </row>
    <row r="3" spans="2:11" ht="37.5" customHeight="1">
      <c r="B3" s="65" t="s">
        <v>5</v>
      </c>
      <c r="C3" s="73"/>
      <c r="D3" s="219" t="str">
        <f>Rekapitulace!D5</f>
        <v>ALFAGEN - Technologická příprava vsázky</v>
      </c>
      <c r="E3" s="232"/>
      <c r="F3" s="102">
        <v>0</v>
      </c>
      <c r="G3" s="62"/>
      <c r="H3" s="62"/>
      <c r="I3" s="62"/>
      <c r="K3" s="62"/>
    </row>
    <row r="4" spans="2:11" ht="12.75" customHeight="1">
      <c r="B4" s="66" t="s">
        <v>19</v>
      </c>
      <c r="C4" s="29"/>
      <c r="D4" s="73" t="s">
        <v>28</v>
      </c>
      <c r="E4" s="73"/>
      <c r="F4" s="102">
        <v>0</v>
      </c>
      <c r="G4" s="73"/>
      <c r="H4" s="73"/>
      <c r="I4" s="73"/>
      <c r="K4" s="73"/>
    </row>
    <row r="5" spans="2:11" ht="12.75" customHeight="1">
      <c r="B5" s="1"/>
      <c r="C5" s="1"/>
      <c r="D5" s="17"/>
      <c r="E5" s="13"/>
      <c r="F5" s="102">
        <v>0</v>
      </c>
      <c r="G5" s="11"/>
      <c r="H5" s="14"/>
      <c r="I5" s="11"/>
      <c r="K5" s="11"/>
    </row>
    <row r="6" spans="2:11" ht="9" customHeight="1">
      <c r="F6" s="101">
        <v>0</v>
      </c>
      <c r="J6" s="96"/>
    </row>
    <row r="7" spans="2:11" ht="36" customHeight="1">
      <c r="B7" s="2" t="s">
        <v>105</v>
      </c>
      <c r="C7" s="141" t="s">
        <v>106</v>
      </c>
      <c r="D7" s="2" t="s">
        <v>107</v>
      </c>
      <c r="E7" s="2" t="s">
        <v>7</v>
      </c>
      <c r="F7" s="46" t="s">
        <v>8</v>
      </c>
      <c r="G7" s="9" t="s">
        <v>14</v>
      </c>
      <c r="H7" s="9" t="s">
        <v>15</v>
      </c>
      <c r="I7" s="3" t="s">
        <v>9</v>
      </c>
      <c r="J7" s="156" t="s">
        <v>278</v>
      </c>
      <c r="K7" s="142" t="s">
        <v>108</v>
      </c>
    </row>
    <row r="8" spans="2:11">
      <c r="B8" s="6"/>
      <c r="C8" s="6"/>
      <c r="D8" s="122" t="s">
        <v>2</v>
      </c>
      <c r="E8" s="6"/>
      <c r="F8" s="120" t="s">
        <v>33</v>
      </c>
      <c r="G8" s="6"/>
      <c r="H8" s="6"/>
      <c r="I8" s="6"/>
      <c r="J8" s="175"/>
      <c r="K8" s="6"/>
    </row>
    <row r="9" spans="2:11">
      <c r="B9" s="6" t="s">
        <v>109</v>
      </c>
      <c r="C9" s="6" t="s">
        <v>125</v>
      </c>
      <c r="D9" s="30" t="s">
        <v>77</v>
      </c>
      <c r="E9" s="6" t="s">
        <v>10</v>
      </c>
      <c r="F9" s="103">
        <v>30</v>
      </c>
      <c r="G9" s="15"/>
      <c r="H9" s="15"/>
      <c r="I9" s="72">
        <f t="shared" ref="I9" si="0">F9*(G9+H9)</f>
        <v>0</v>
      </c>
      <c r="J9" s="176" t="s">
        <v>279</v>
      </c>
      <c r="K9" s="149" t="s">
        <v>144</v>
      </c>
    </row>
    <row r="10" spans="2:11" ht="104.15">
      <c r="B10" s="6"/>
      <c r="C10" s="6"/>
      <c r="D10" s="148" t="s">
        <v>152</v>
      </c>
      <c r="E10" s="6"/>
      <c r="F10" s="103"/>
      <c r="G10" s="15"/>
      <c r="H10" s="15"/>
      <c r="I10" s="72"/>
      <c r="J10" s="177"/>
      <c r="K10" s="149"/>
    </row>
    <row r="11" spans="2:11">
      <c r="B11" s="6" t="s">
        <v>113</v>
      </c>
      <c r="C11" s="6" t="s">
        <v>126</v>
      </c>
      <c r="D11" s="30" t="s">
        <v>138</v>
      </c>
      <c r="E11" s="6" t="s">
        <v>10</v>
      </c>
      <c r="F11" s="103">
        <v>200</v>
      </c>
      <c r="G11" s="15"/>
      <c r="H11" s="15"/>
      <c r="I11" s="72">
        <f t="shared" ref="I11:I13" si="1">F11*(G11+H11)</f>
        <v>0</v>
      </c>
      <c r="J11" s="176" t="s">
        <v>279</v>
      </c>
      <c r="K11" s="149" t="s">
        <v>144</v>
      </c>
    </row>
    <row r="12" spans="2:11" ht="98.25" customHeight="1">
      <c r="B12" s="6"/>
      <c r="C12" s="6"/>
      <c r="D12" s="148" t="s">
        <v>153</v>
      </c>
      <c r="E12" s="6"/>
      <c r="F12" s="103"/>
      <c r="G12" s="15"/>
      <c r="H12" s="15"/>
      <c r="I12" s="72"/>
      <c r="J12" s="177"/>
      <c r="K12" s="149"/>
    </row>
    <row r="13" spans="2:11">
      <c r="B13" s="6" t="s">
        <v>114</v>
      </c>
      <c r="C13" s="6" t="s">
        <v>127</v>
      </c>
      <c r="D13" s="30" t="s">
        <v>76</v>
      </c>
      <c r="E13" s="6" t="s">
        <v>11</v>
      </c>
      <c r="F13" s="103">
        <v>200</v>
      </c>
      <c r="G13" s="15"/>
      <c r="H13" s="15"/>
      <c r="I13" s="72">
        <f t="shared" si="1"/>
        <v>0</v>
      </c>
      <c r="J13" s="177" t="s">
        <v>279</v>
      </c>
      <c r="K13" s="149" t="s">
        <v>144</v>
      </c>
    </row>
    <row r="14" spans="2:11" ht="37.5" customHeight="1">
      <c r="B14" s="6"/>
      <c r="C14" s="6"/>
      <c r="D14" s="148" t="s">
        <v>146</v>
      </c>
      <c r="E14" s="6"/>
      <c r="F14" s="103"/>
      <c r="G14" s="15"/>
      <c r="H14" s="15"/>
      <c r="I14" s="72"/>
      <c r="J14" s="176"/>
      <c r="K14" s="149"/>
    </row>
    <row r="15" spans="2:11">
      <c r="B15" s="6" t="s">
        <v>115</v>
      </c>
      <c r="C15" s="6" t="s">
        <v>128</v>
      </c>
      <c r="D15" s="30" t="s">
        <v>90</v>
      </c>
      <c r="E15" s="6" t="s">
        <v>11</v>
      </c>
      <c r="F15" s="103">
        <v>6</v>
      </c>
      <c r="G15" s="15"/>
      <c r="H15" s="15"/>
      <c r="I15" s="72">
        <f>F15*(G15+H15)</f>
        <v>0</v>
      </c>
      <c r="J15" s="177" t="s">
        <v>279</v>
      </c>
      <c r="K15" s="149" t="s">
        <v>144</v>
      </c>
    </row>
    <row r="16" spans="2:11" ht="104.15">
      <c r="B16" s="6"/>
      <c r="C16" s="6"/>
      <c r="D16" s="148" t="s">
        <v>154</v>
      </c>
      <c r="E16" s="6"/>
      <c r="F16" s="103"/>
      <c r="G16" s="15"/>
      <c r="H16" s="15"/>
      <c r="I16" s="72"/>
      <c r="J16" s="176"/>
      <c r="K16" s="149"/>
    </row>
    <row r="17" spans="2:11">
      <c r="B17" s="6" t="s">
        <v>116</v>
      </c>
      <c r="C17" s="6" t="s">
        <v>129</v>
      </c>
      <c r="D17" s="123" t="s">
        <v>75</v>
      </c>
      <c r="E17" s="124" t="s">
        <v>10</v>
      </c>
      <c r="F17" s="103">
        <v>180</v>
      </c>
      <c r="G17" s="15"/>
      <c r="H17" s="15"/>
      <c r="I17" s="72">
        <f t="shared" ref="I17" si="2">F17*(G17+H17)</f>
        <v>0</v>
      </c>
      <c r="J17" s="177" t="s">
        <v>279</v>
      </c>
      <c r="K17" s="149" t="s">
        <v>144</v>
      </c>
    </row>
    <row r="18" spans="2:11" ht="132" customHeight="1">
      <c r="B18" s="6"/>
      <c r="C18" s="6"/>
      <c r="D18" s="148" t="s">
        <v>147</v>
      </c>
      <c r="E18" s="124"/>
      <c r="F18" s="103"/>
      <c r="G18" s="15"/>
      <c r="H18" s="15"/>
      <c r="I18" s="72"/>
      <c r="J18" s="176"/>
      <c r="K18" s="149"/>
    </row>
    <row r="19" spans="2:11">
      <c r="B19" s="6"/>
      <c r="C19" s="68">
        <v>5</v>
      </c>
      <c r="D19" s="69" t="s">
        <v>37</v>
      </c>
      <c r="E19" s="6"/>
      <c r="F19" s="104">
        <v>0</v>
      </c>
      <c r="G19" s="15"/>
      <c r="H19" s="15"/>
      <c r="I19" s="72"/>
      <c r="J19" s="177"/>
      <c r="K19" s="149"/>
    </row>
    <row r="20" spans="2:11">
      <c r="B20" s="6" t="s">
        <v>117</v>
      </c>
      <c r="C20" s="6" t="s">
        <v>130</v>
      </c>
      <c r="D20" s="61" t="s">
        <v>74</v>
      </c>
      <c r="E20" s="6" t="s">
        <v>11</v>
      </c>
      <c r="F20" s="103">
        <v>80</v>
      </c>
      <c r="G20" s="15"/>
      <c r="H20" s="15"/>
      <c r="I20" s="72">
        <f>F20*(G20+H20)</f>
        <v>0</v>
      </c>
      <c r="J20" s="178" t="s">
        <v>279</v>
      </c>
      <c r="K20" s="149" t="s">
        <v>144</v>
      </c>
    </row>
    <row r="21" spans="2:11" ht="115.75">
      <c r="B21" s="6"/>
      <c r="C21" s="6"/>
      <c r="D21" s="148" t="s">
        <v>155</v>
      </c>
      <c r="E21" s="6"/>
      <c r="F21" s="103"/>
      <c r="G21" s="15"/>
      <c r="H21" s="15"/>
      <c r="I21" s="72"/>
      <c r="J21" s="178"/>
      <c r="K21" s="149"/>
    </row>
    <row r="22" spans="2:11" ht="24.9">
      <c r="B22" s="6" t="s">
        <v>110</v>
      </c>
      <c r="C22" s="6" t="s">
        <v>131</v>
      </c>
      <c r="D22" s="61" t="s">
        <v>34</v>
      </c>
      <c r="E22" s="6" t="s">
        <v>11</v>
      </c>
      <c r="F22" s="103">
        <v>20</v>
      </c>
      <c r="G22" s="15"/>
      <c r="H22" s="15"/>
      <c r="I22" s="72">
        <f t="shared" ref="I22" si="3">F22*(G22+H22)</f>
        <v>0</v>
      </c>
      <c r="J22" s="176" t="s">
        <v>279</v>
      </c>
      <c r="K22" s="149" t="s">
        <v>144</v>
      </c>
    </row>
    <row r="23" spans="2:11" ht="127.3">
      <c r="B23" s="6"/>
      <c r="C23" s="6"/>
      <c r="D23" s="148" t="s">
        <v>148</v>
      </c>
      <c r="E23" s="6"/>
      <c r="F23" s="103"/>
      <c r="G23" s="15"/>
      <c r="H23" s="15"/>
      <c r="I23" s="72"/>
      <c r="K23" s="149"/>
    </row>
    <row r="24" spans="2:11">
      <c r="B24" s="6"/>
      <c r="C24" s="68">
        <v>7</v>
      </c>
      <c r="D24" s="69" t="s">
        <v>36</v>
      </c>
      <c r="E24" s="6"/>
      <c r="F24" s="104">
        <v>0</v>
      </c>
      <c r="G24" s="15"/>
      <c r="H24" s="15"/>
      <c r="I24" s="72"/>
      <c r="J24" s="176"/>
      <c r="K24" s="149"/>
    </row>
    <row r="25" spans="2:11" ht="24.9">
      <c r="B25" s="6" t="s">
        <v>118</v>
      </c>
      <c r="C25" s="6" t="s">
        <v>277</v>
      </c>
      <c r="D25" s="61" t="s">
        <v>3</v>
      </c>
      <c r="E25" s="6" t="s">
        <v>11</v>
      </c>
      <c r="F25" s="103">
        <v>15</v>
      </c>
      <c r="G25" s="15"/>
      <c r="H25" s="15"/>
      <c r="I25" s="72">
        <f t="shared" ref="I25" si="4">F25*(G25+H25)</f>
        <v>0</v>
      </c>
      <c r="J25" s="176" t="s">
        <v>280</v>
      </c>
      <c r="K25" s="149" t="s">
        <v>144</v>
      </c>
    </row>
    <row r="26" spans="2:11" ht="92.6">
      <c r="B26" s="6"/>
      <c r="C26" s="6"/>
      <c r="D26" s="148" t="s">
        <v>149</v>
      </c>
      <c r="E26" s="6"/>
      <c r="F26" s="103"/>
      <c r="G26" s="15"/>
      <c r="H26" s="15"/>
      <c r="I26" s="72"/>
      <c r="K26" s="149"/>
    </row>
    <row r="27" spans="2:11" ht="12.75" customHeight="1">
      <c r="B27" s="6" t="s">
        <v>119</v>
      </c>
      <c r="C27" s="6" t="s">
        <v>132</v>
      </c>
      <c r="D27" s="61" t="s">
        <v>91</v>
      </c>
      <c r="E27" s="6" t="s">
        <v>11</v>
      </c>
      <c r="F27" s="103">
        <v>6</v>
      </c>
      <c r="G27" s="15"/>
      <c r="H27" s="15"/>
      <c r="I27" s="72">
        <f t="shared" ref="I27:I35" si="5">F27*(G27+H27)</f>
        <v>0</v>
      </c>
      <c r="J27" s="177" t="s">
        <v>279</v>
      </c>
      <c r="K27" s="149" t="s">
        <v>144</v>
      </c>
    </row>
    <row r="28" spans="2:11" ht="96.75" customHeight="1">
      <c r="B28" s="6"/>
      <c r="C28" s="6"/>
      <c r="D28" s="148" t="s">
        <v>150</v>
      </c>
      <c r="E28" s="6"/>
      <c r="F28" s="103"/>
      <c r="G28" s="15"/>
      <c r="H28" s="15"/>
      <c r="I28" s="72"/>
      <c r="K28" s="149"/>
    </row>
    <row r="29" spans="2:11" ht="24.9">
      <c r="B29" s="6" t="s">
        <v>111</v>
      </c>
      <c r="C29" s="6" t="s">
        <v>133</v>
      </c>
      <c r="D29" s="61" t="s">
        <v>38</v>
      </c>
      <c r="E29" s="6" t="s">
        <v>42</v>
      </c>
      <c r="F29" s="103">
        <v>0.17</v>
      </c>
      <c r="G29" s="15"/>
      <c r="H29" s="15"/>
      <c r="I29" s="72">
        <f t="shared" si="5"/>
        <v>0</v>
      </c>
      <c r="J29" s="177" t="s">
        <v>279</v>
      </c>
      <c r="K29" s="149" t="s">
        <v>144</v>
      </c>
    </row>
    <row r="30" spans="2:11" ht="84.75" customHeight="1">
      <c r="B30" s="6"/>
      <c r="C30" s="6"/>
      <c r="D30" s="148" t="s">
        <v>156</v>
      </c>
      <c r="E30" s="6"/>
      <c r="F30" s="103"/>
      <c r="G30" s="15"/>
      <c r="H30" s="15"/>
      <c r="I30" s="72"/>
      <c r="K30" s="149"/>
    </row>
    <row r="31" spans="2:11" ht="24.9">
      <c r="B31" s="6" t="s">
        <v>120</v>
      </c>
      <c r="C31" s="6" t="s">
        <v>134</v>
      </c>
      <c r="D31" s="61" t="s">
        <v>39</v>
      </c>
      <c r="E31" s="6" t="s">
        <v>42</v>
      </c>
      <c r="F31" s="103">
        <v>0.17</v>
      </c>
      <c r="G31" s="15"/>
      <c r="H31" s="15"/>
      <c r="I31" s="72">
        <f t="shared" si="5"/>
        <v>0</v>
      </c>
      <c r="J31" s="177" t="s">
        <v>279</v>
      </c>
      <c r="K31" s="149" t="s">
        <v>144</v>
      </c>
    </row>
    <row r="32" spans="2:11" ht="96.75" customHeight="1">
      <c r="B32" s="6"/>
      <c r="C32" s="6"/>
      <c r="D32" s="148" t="s">
        <v>151</v>
      </c>
      <c r="E32" s="6"/>
      <c r="F32" s="103"/>
      <c r="G32" s="15"/>
      <c r="H32" s="15"/>
      <c r="I32" s="72"/>
      <c r="J32" s="176"/>
      <c r="K32" s="149"/>
    </row>
    <row r="33" spans="2:11" ht="24.9">
      <c r="B33" s="6" t="s">
        <v>121</v>
      </c>
      <c r="C33" s="6" t="s">
        <v>135</v>
      </c>
      <c r="D33" s="61" t="s">
        <v>40</v>
      </c>
      <c r="E33" s="6" t="s">
        <v>42</v>
      </c>
      <c r="F33" s="103">
        <v>5.0999999999999996</v>
      </c>
      <c r="G33" s="15"/>
      <c r="H33" s="15"/>
      <c r="I33" s="72">
        <f t="shared" si="5"/>
        <v>0</v>
      </c>
      <c r="J33" s="177" t="s">
        <v>279</v>
      </c>
      <c r="K33" s="149" t="s">
        <v>144</v>
      </c>
    </row>
    <row r="34" spans="2:11" ht="114" customHeight="1">
      <c r="B34" s="6"/>
      <c r="C34" s="6"/>
      <c r="D34" s="148" t="s">
        <v>157</v>
      </c>
      <c r="E34" s="6"/>
      <c r="F34" s="103"/>
      <c r="G34" s="15"/>
      <c r="H34" s="15"/>
      <c r="I34" s="72"/>
      <c r="J34" s="176"/>
      <c r="K34" s="149"/>
    </row>
    <row r="35" spans="2:11" ht="24.9">
      <c r="B35" s="6" t="s">
        <v>122</v>
      </c>
      <c r="C35" s="6" t="s">
        <v>136</v>
      </c>
      <c r="D35" s="61" t="s">
        <v>41</v>
      </c>
      <c r="E35" s="6" t="s">
        <v>42</v>
      </c>
      <c r="F35" s="103">
        <v>0.17299999999999999</v>
      </c>
      <c r="G35" s="15"/>
      <c r="H35" s="15"/>
      <c r="I35" s="72">
        <f t="shared" si="5"/>
        <v>0</v>
      </c>
      <c r="J35" s="177" t="s">
        <v>279</v>
      </c>
      <c r="K35" s="149" t="s">
        <v>144</v>
      </c>
    </row>
    <row r="36" spans="2:11" ht="73.5" customHeight="1">
      <c r="B36" s="6"/>
      <c r="C36" s="6"/>
      <c r="D36" s="148" t="s">
        <v>158</v>
      </c>
      <c r="E36" s="6"/>
      <c r="F36" s="103"/>
      <c r="G36" s="15"/>
      <c r="H36" s="15"/>
      <c r="I36" s="72"/>
      <c r="J36" s="176"/>
      <c r="K36" s="149"/>
    </row>
    <row r="37" spans="2:11">
      <c r="B37" s="6"/>
      <c r="C37" s="68">
        <v>13</v>
      </c>
      <c r="D37" s="45" t="s">
        <v>0</v>
      </c>
      <c r="E37" s="6"/>
      <c r="F37" s="104">
        <v>0</v>
      </c>
      <c r="G37" s="15"/>
      <c r="H37" s="15"/>
      <c r="I37" s="72"/>
      <c r="J37" s="175"/>
      <c r="K37" s="149"/>
    </row>
    <row r="38" spans="2:11">
      <c r="B38" s="6" t="s">
        <v>123</v>
      </c>
      <c r="C38" s="6" t="s">
        <v>136</v>
      </c>
      <c r="D38" s="30" t="s">
        <v>4</v>
      </c>
      <c r="E38" s="6" t="s">
        <v>13</v>
      </c>
      <c r="F38" s="103">
        <v>3</v>
      </c>
      <c r="G38" s="15"/>
      <c r="H38" s="15"/>
      <c r="I38" s="72">
        <f t="shared" ref="I38:I40" si="6">F38*(G38+H38)</f>
        <v>0</v>
      </c>
      <c r="J38" s="176" t="s">
        <v>279</v>
      </c>
      <c r="K38" s="150" t="s">
        <v>144</v>
      </c>
    </row>
    <row r="39" spans="2:11" ht="34.75">
      <c r="B39" s="6"/>
      <c r="C39" s="6"/>
      <c r="D39" s="148" t="s">
        <v>145</v>
      </c>
      <c r="E39" s="6"/>
      <c r="F39" s="103"/>
      <c r="G39" s="15"/>
      <c r="H39" s="15"/>
      <c r="I39" s="72"/>
      <c r="J39" s="176"/>
      <c r="K39" s="149"/>
    </row>
    <row r="40" spans="2:11">
      <c r="B40" s="6" t="s">
        <v>124</v>
      </c>
      <c r="C40" s="6" t="s">
        <v>137</v>
      </c>
      <c r="D40" s="30" t="s">
        <v>17</v>
      </c>
      <c r="E40" s="6" t="s">
        <v>13</v>
      </c>
      <c r="F40" s="103">
        <v>5</v>
      </c>
      <c r="G40" s="15"/>
      <c r="H40" s="15"/>
      <c r="I40" s="72">
        <f t="shared" si="6"/>
        <v>0</v>
      </c>
      <c r="J40" s="176" t="s">
        <v>279</v>
      </c>
      <c r="K40" s="150" t="s">
        <v>144</v>
      </c>
    </row>
    <row r="41" spans="2:11" ht="115.75">
      <c r="B41" s="143"/>
      <c r="C41" s="144"/>
      <c r="D41" s="148" t="s">
        <v>139</v>
      </c>
      <c r="E41" s="144"/>
      <c r="F41" s="145"/>
      <c r="G41" s="146"/>
      <c r="H41" s="146"/>
      <c r="I41" s="147"/>
      <c r="J41" s="177"/>
      <c r="K41" s="151"/>
    </row>
    <row r="42" spans="2:11">
      <c r="B42" s="6" t="s">
        <v>142</v>
      </c>
      <c r="C42" s="139" t="s">
        <v>143</v>
      </c>
      <c r="D42" s="30" t="s">
        <v>140</v>
      </c>
      <c r="E42" s="6" t="s">
        <v>13</v>
      </c>
      <c r="F42" s="103">
        <v>10</v>
      </c>
      <c r="G42" s="15"/>
      <c r="H42" s="15"/>
      <c r="I42" s="72">
        <f>F42*(G42+H42)</f>
        <v>0</v>
      </c>
      <c r="J42" s="177" t="s">
        <v>279</v>
      </c>
      <c r="K42" s="150" t="s">
        <v>144</v>
      </c>
    </row>
    <row r="43" spans="2:11" ht="39" customHeight="1">
      <c r="B43" s="140"/>
      <c r="C43" s="140"/>
      <c r="D43" s="148" t="s">
        <v>141</v>
      </c>
      <c r="E43" s="144"/>
      <c r="F43" s="145"/>
      <c r="G43" s="146"/>
      <c r="H43" s="146"/>
      <c r="I43" s="147"/>
      <c r="J43" s="176"/>
      <c r="K43" s="151"/>
    </row>
    <row r="44" spans="2:11" ht="12.9" thickBot="1">
      <c r="B44" s="143"/>
      <c r="C44" s="144"/>
      <c r="D44" s="159"/>
      <c r="E44" s="160"/>
      <c r="F44" s="161">
        <v>0</v>
      </c>
      <c r="G44" s="146"/>
      <c r="H44" s="146"/>
      <c r="I44" s="162"/>
      <c r="J44" s="177"/>
      <c r="K44" s="162"/>
    </row>
    <row r="45" spans="2:11" ht="6" customHeight="1">
      <c r="B45" s="164"/>
      <c r="C45" s="165"/>
      <c r="D45" s="166"/>
      <c r="E45" s="167"/>
      <c r="F45" s="126">
        <v>0</v>
      </c>
      <c r="G45" s="168"/>
      <c r="H45" s="168"/>
      <c r="I45" s="169"/>
      <c r="J45" s="179"/>
      <c r="K45" s="170"/>
    </row>
    <row r="46" spans="2:11" ht="15.45">
      <c r="B46" s="171"/>
      <c r="C46" s="6"/>
      <c r="D46" s="25" t="s">
        <v>1</v>
      </c>
      <c r="E46" s="97"/>
      <c r="F46" s="104">
        <v>0</v>
      </c>
      <c r="G46" s="24"/>
      <c r="H46" s="24"/>
      <c r="I46" s="26">
        <f>SUM(I9:I42)</f>
        <v>0</v>
      </c>
      <c r="J46" s="177"/>
      <c r="K46" s="172"/>
    </row>
    <row r="47" spans="2:11" ht="6" customHeight="1" thickBot="1">
      <c r="B47" s="173"/>
      <c r="C47" s="28"/>
      <c r="D47" s="28"/>
      <c r="E47" s="28"/>
      <c r="F47" s="109">
        <v>0</v>
      </c>
      <c r="G47" s="28"/>
      <c r="H47" s="28"/>
      <c r="I47" s="28"/>
      <c r="J47" s="180"/>
      <c r="K47" s="174"/>
    </row>
    <row r="48" spans="2:11" ht="15.45">
      <c r="B48" s="27"/>
      <c r="C48" s="27"/>
      <c r="D48" s="27"/>
      <c r="E48" s="27"/>
      <c r="F48" s="108">
        <v>0</v>
      </c>
      <c r="G48" s="27"/>
      <c r="H48" s="27"/>
      <c r="I48" s="163"/>
      <c r="J48" s="177"/>
      <c r="K48" s="163"/>
    </row>
    <row r="49" spans="2:11">
      <c r="B49" s="110"/>
      <c r="C49" s="110"/>
      <c r="E49" s="125"/>
      <c r="G49" s="60"/>
      <c r="H49" s="60"/>
      <c r="I49" s="157"/>
      <c r="J49" s="181"/>
      <c r="K49" s="158"/>
    </row>
    <row r="50" spans="2:11">
      <c r="B50" s="110"/>
      <c r="C50" s="110"/>
      <c r="D50" s="113"/>
      <c r="E50" s="125"/>
      <c r="G50" s="60"/>
      <c r="H50" s="60"/>
      <c r="I50" s="157"/>
      <c r="J50" s="181"/>
      <c r="K50" s="158"/>
    </row>
    <row r="51" spans="2:11">
      <c r="B51" s="110"/>
      <c r="C51" s="110"/>
      <c r="E51" s="125"/>
      <c r="G51" s="60"/>
      <c r="H51" s="60"/>
      <c r="I51" s="157"/>
      <c r="J51" s="181"/>
      <c r="K51" s="158"/>
    </row>
    <row r="52" spans="2:11">
      <c r="B52" s="110"/>
      <c r="C52" s="110"/>
      <c r="D52" s="113"/>
      <c r="E52" s="125"/>
      <c r="G52" s="60"/>
      <c r="H52" s="60"/>
      <c r="I52" s="157"/>
      <c r="J52" s="181"/>
      <c r="K52" s="158"/>
    </row>
    <row r="53" spans="2:11">
      <c r="B53" s="110"/>
      <c r="C53" s="110"/>
      <c r="E53" s="125"/>
      <c r="G53" s="60"/>
      <c r="H53" s="60"/>
      <c r="I53" s="157"/>
      <c r="J53" s="181"/>
      <c r="K53" s="158"/>
    </row>
    <row r="54" spans="2:11">
      <c r="B54" s="110"/>
      <c r="C54" s="110"/>
      <c r="D54" s="113"/>
      <c r="E54" s="125"/>
      <c r="G54" s="60"/>
      <c r="H54" s="60"/>
      <c r="I54" s="157"/>
      <c r="J54" s="181"/>
      <c r="K54" s="158"/>
    </row>
    <row r="55" spans="2:11">
      <c r="B55" s="110"/>
      <c r="C55" s="110"/>
      <c r="E55" s="125"/>
      <c r="G55" s="60"/>
      <c r="H55" s="60"/>
      <c r="I55" s="157"/>
      <c r="J55" s="181"/>
      <c r="K55" s="158"/>
    </row>
    <row r="56" spans="2:11">
      <c r="B56" s="110"/>
      <c r="C56" s="110"/>
      <c r="D56" s="113"/>
      <c r="E56" s="125"/>
      <c r="G56" s="60"/>
      <c r="H56" s="60"/>
      <c r="I56" s="157"/>
      <c r="J56" s="181"/>
      <c r="K56" s="158"/>
    </row>
    <row r="57" spans="2:11">
      <c r="B57" s="110"/>
      <c r="C57" s="110"/>
      <c r="E57" s="125"/>
      <c r="G57" s="60"/>
      <c r="H57" s="60"/>
      <c r="I57" s="157"/>
      <c r="J57" s="181"/>
      <c r="K57" s="158"/>
    </row>
    <row r="58" spans="2:11">
      <c r="B58" s="110"/>
      <c r="C58" s="110"/>
      <c r="D58" s="113"/>
      <c r="E58" s="125"/>
      <c r="G58" s="60"/>
      <c r="H58" s="60"/>
      <c r="I58" s="112"/>
      <c r="J58" s="177"/>
    </row>
    <row r="59" spans="2:11">
      <c r="B59" s="110"/>
      <c r="C59" s="110"/>
      <c r="E59" s="125"/>
      <c r="G59" s="60"/>
      <c r="H59" s="60"/>
      <c r="I59" s="112"/>
      <c r="J59" s="177"/>
    </row>
    <row r="60" spans="2:11">
      <c r="B60" s="110"/>
      <c r="C60" s="110"/>
      <c r="D60" s="113"/>
      <c r="E60" s="125"/>
      <c r="G60" s="60"/>
      <c r="H60" s="60"/>
      <c r="I60" s="112"/>
      <c r="J60" s="177"/>
    </row>
    <row r="61" spans="2:11">
      <c r="B61" s="110"/>
      <c r="C61" s="110"/>
      <c r="E61" s="125"/>
      <c r="G61" s="60"/>
      <c r="H61" s="60"/>
      <c r="I61" s="112"/>
      <c r="J61" s="177"/>
    </row>
    <row r="62" spans="2:11">
      <c r="B62" s="110"/>
      <c r="C62" s="110"/>
      <c r="D62" s="113"/>
      <c r="E62" s="125"/>
      <c r="G62" s="60"/>
      <c r="H62" s="60"/>
      <c r="I62" s="112"/>
      <c r="J62" s="177"/>
    </row>
    <row r="63" spans="2:11">
      <c r="B63" s="110"/>
      <c r="C63" s="110"/>
      <c r="E63" s="125"/>
      <c r="G63" s="60"/>
      <c r="H63" s="60"/>
      <c r="I63" s="112"/>
      <c r="J63" s="177"/>
    </row>
    <row r="64" spans="2:11">
      <c r="B64" s="110"/>
      <c r="C64" s="110"/>
      <c r="D64" s="113"/>
      <c r="E64" s="125"/>
      <c r="G64" s="60"/>
      <c r="H64" s="60"/>
      <c r="I64" s="112"/>
      <c r="J64" s="182"/>
    </row>
    <row r="65" spans="2:10">
      <c r="B65" s="110"/>
      <c r="C65" s="110"/>
      <c r="E65" s="125"/>
      <c r="G65" s="60"/>
      <c r="H65" s="60"/>
      <c r="I65" s="112"/>
      <c r="J65" s="177"/>
    </row>
    <row r="66" spans="2:10">
      <c r="B66" s="110"/>
      <c r="C66" s="110"/>
      <c r="D66" s="113"/>
      <c r="E66" s="125"/>
      <c r="G66" s="60"/>
      <c r="H66" s="60"/>
      <c r="I66" s="112"/>
      <c r="J66" s="177"/>
    </row>
    <row r="67" spans="2:10">
      <c r="B67" s="110"/>
      <c r="C67" s="110"/>
      <c r="E67" s="125"/>
      <c r="G67" s="60"/>
      <c r="H67" s="60"/>
      <c r="I67" s="112"/>
      <c r="J67" s="177"/>
    </row>
    <row r="68" spans="2:10">
      <c r="B68" s="110"/>
      <c r="C68" s="110"/>
      <c r="D68" s="113"/>
      <c r="E68" s="125"/>
      <c r="G68" s="60"/>
      <c r="H68" s="60"/>
      <c r="I68" s="112"/>
      <c r="J68" s="177"/>
    </row>
    <row r="69" spans="2:10">
      <c r="B69" s="110"/>
      <c r="C69" s="110"/>
      <c r="E69" s="125"/>
      <c r="G69" s="60"/>
      <c r="H69" s="60"/>
      <c r="I69" s="112"/>
      <c r="J69" s="177"/>
    </row>
    <row r="70" spans="2:10">
      <c r="B70" s="110"/>
      <c r="C70" s="110"/>
      <c r="D70" s="113"/>
      <c r="E70" s="125"/>
      <c r="G70" s="60"/>
      <c r="H70" s="60"/>
      <c r="I70" s="112"/>
      <c r="J70" s="177"/>
    </row>
    <row r="71" spans="2:10">
      <c r="B71" s="110"/>
      <c r="C71" s="110"/>
      <c r="E71" s="125"/>
      <c r="G71" s="60"/>
      <c r="H71" s="60"/>
      <c r="I71" s="112"/>
      <c r="J71" s="177"/>
    </row>
    <row r="72" spans="2:10">
      <c r="B72" s="110"/>
      <c r="C72" s="110"/>
      <c r="D72" s="113"/>
      <c r="E72" s="125"/>
      <c r="G72" s="60"/>
      <c r="H72" s="60"/>
      <c r="I72" s="112"/>
      <c r="J72" s="177"/>
    </row>
    <row r="73" spans="2:10">
      <c r="B73" s="110"/>
      <c r="C73" s="110"/>
      <c r="E73" s="125"/>
      <c r="G73" s="60"/>
      <c r="H73" s="60"/>
      <c r="I73" s="112"/>
      <c r="J73" s="177"/>
    </row>
    <row r="74" spans="2:10">
      <c r="B74" s="110"/>
      <c r="C74" s="110"/>
      <c r="D74" s="113"/>
      <c r="E74" s="125"/>
      <c r="G74" s="60"/>
      <c r="H74" s="60"/>
      <c r="I74" s="112"/>
      <c r="J74" s="177"/>
    </row>
    <row r="75" spans="2:10">
      <c r="B75" s="110"/>
      <c r="C75" s="110"/>
      <c r="E75" s="125"/>
      <c r="G75" s="60"/>
      <c r="H75" s="60"/>
      <c r="I75" s="112"/>
      <c r="J75" s="177"/>
    </row>
    <row r="76" spans="2:10">
      <c r="B76" s="110"/>
      <c r="C76" s="110"/>
      <c r="D76" s="113"/>
      <c r="E76" s="125"/>
      <c r="G76" s="60"/>
      <c r="H76" s="60"/>
      <c r="I76" s="112"/>
      <c r="J76" s="177"/>
    </row>
    <row r="77" spans="2:10">
      <c r="B77" s="110"/>
      <c r="C77" s="110"/>
      <c r="E77" s="125"/>
      <c r="G77" s="60"/>
      <c r="H77" s="60"/>
      <c r="I77" s="112"/>
      <c r="J77" s="177"/>
    </row>
    <row r="78" spans="2:10">
      <c r="B78" s="110"/>
      <c r="C78" s="110"/>
      <c r="D78" s="113"/>
      <c r="E78" s="125"/>
      <c r="G78" s="60"/>
      <c r="H78" s="60"/>
      <c r="I78" s="112"/>
      <c r="J78" s="177"/>
    </row>
    <row r="79" spans="2:10">
      <c r="B79" s="110"/>
      <c r="C79" s="110"/>
      <c r="E79" s="125"/>
      <c r="G79" s="60"/>
      <c r="H79" s="60"/>
      <c r="I79" s="112"/>
      <c r="J79" s="177"/>
    </row>
    <row r="80" spans="2:10">
      <c r="B80" s="110"/>
      <c r="C80" s="110"/>
      <c r="D80" s="113"/>
      <c r="E80" s="125"/>
      <c r="G80" s="60"/>
      <c r="H80" s="60"/>
      <c r="I80" s="112"/>
      <c r="J80" s="177"/>
    </row>
    <row r="81" spans="2:10">
      <c r="B81" s="110"/>
      <c r="C81" s="110"/>
      <c r="E81" s="125"/>
      <c r="G81" s="60"/>
      <c r="H81" s="60"/>
      <c r="I81" s="112"/>
      <c r="J81" s="182"/>
    </row>
    <row r="82" spans="2:10">
      <c r="B82" s="110"/>
      <c r="C82" s="110"/>
      <c r="D82" s="113"/>
      <c r="E82" s="125"/>
      <c r="G82" s="60"/>
      <c r="H82" s="60"/>
      <c r="I82" s="112"/>
      <c r="J82" s="177"/>
    </row>
    <row r="83" spans="2:10">
      <c r="B83" s="110"/>
      <c r="C83" s="110"/>
      <c r="E83" s="125"/>
      <c r="G83" s="60"/>
      <c r="H83" s="60"/>
      <c r="I83" s="112"/>
      <c r="J83" s="177"/>
    </row>
    <row r="84" spans="2:10">
      <c r="B84" s="110"/>
      <c r="C84" s="110"/>
      <c r="D84" s="113"/>
      <c r="E84" s="125"/>
      <c r="G84" s="60"/>
      <c r="H84" s="60"/>
      <c r="I84" s="112"/>
      <c r="J84" s="177"/>
    </row>
    <row r="85" spans="2:10">
      <c r="B85" s="110"/>
      <c r="C85" s="110"/>
      <c r="E85" s="125"/>
      <c r="G85" s="60"/>
      <c r="H85" s="60"/>
      <c r="I85" s="112"/>
      <c r="J85" s="177"/>
    </row>
    <row r="86" spans="2:10">
      <c r="B86" s="110"/>
      <c r="C86" s="110"/>
      <c r="D86" s="113"/>
      <c r="E86" s="125"/>
      <c r="G86" s="60"/>
      <c r="H86" s="60"/>
      <c r="I86" s="112"/>
      <c r="J86" s="177"/>
    </row>
    <row r="87" spans="2:10">
      <c r="B87" s="110"/>
      <c r="C87" s="110"/>
      <c r="E87" s="125"/>
      <c r="G87" s="60"/>
      <c r="H87" s="60"/>
      <c r="I87" s="112"/>
      <c r="J87" s="177"/>
    </row>
    <row r="88" spans="2:10">
      <c r="B88" s="110"/>
      <c r="C88" s="110"/>
      <c r="D88" s="113"/>
      <c r="E88" s="125"/>
      <c r="G88" s="60"/>
      <c r="H88" s="60"/>
      <c r="I88" s="112"/>
      <c r="J88" s="177"/>
    </row>
    <row r="89" spans="2:10">
      <c r="B89" s="110"/>
      <c r="C89" s="110"/>
      <c r="E89" s="125"/>
      <c r="G89" s="60"/>
      <c r="H89" s="60"/>
      <c r="I89" s="112"/>
      <c r="J89" s="177"/>
    </row>
    <row r="90" spans="2:10">
      <c r="B90" s="110"/>
      <c r="C90" s="110"/>
      <c r="D90" s="113"/>
      <c r="E90" s="125"/>
      <c r="G90" s="60"/>
      <c r="H90" s="60"/>
      <c r="I90" s="112"/>
      <c r="J90" s="177"/>
    </row>
    <row r="91" spans="2:10">
      <c r="B91" s="110"/>
      <c r="C91" s="110"/>
      <c r="E91" s="125"/>
      <c r="G91" s="60"/>
      <c r="H91" s="60"/>
      <c r="I91" s="112"/>
      <c r="J91" s="177"/>
    </row>
    <row r="92" spans="2:10">
      <c r="B92" s="110"/>
      <c r="C92" s="110"/>
      <c r="D92" s="113"/>
      <c r="E92" s="125"/>
      <c r="G92" s="60"/>
      <c r="H92" s="60"/>
      <c r="I92" s="112"/>
      <c r="J92" s="177"/>
    </row>
    <row r="93" spans="2:10">
      <c r="B93" s="110"/>
      <c r="C93" s="110"/>
      <c r="E93" s="125"/>
      <c r="G93" s="60"/>
      <c r="H93" s="60"/>
      <c r="I93" s="112"/>
      <c r="J93" s="177"/>
    </row>
    <row r="94" spans="2:10">
      <c r="B94" s="110"/>
      <c r="C94" s="110"/>
      <c r="D94" s="113"/>
      <c r="E94" s="125"/>
      <c r="G94" s="60"/>
      <c r="H94" s="60"/>
      <c r="I94" s="112"/>
      <c r="J94" s="177"/>
    </row>
    <row r="95" spans="2:10">
      <c r="B95" s="110"/>
      <c r="C95" s="110"/>
      <c r="E95" s="125"/>
      <c r="G95" s="60"/>
      <c r="H95" s="60"/>
      <c r="I95" s="112"/>
      <c r="J95" s="177"/>
    </row>
    <row r="96" spans="2:10">
      <c r="B96" s="110"/>
      <c r="C96" s="110"/>
      <c r="D96" s="113"/>
      <c r="E96" s="125"/>
      <c r="G96" s="60"/>
      <c r="H96" s="60"/>
      <c r="I96" s="112"/>
      <c r="J96" s="177"/>
    </row>
    <row r="97" spans="2:10">
      <c r="B97" s="110"/>
      <c r="C97" s="110"/>
      <c r="E97" s="125"/>
      <c r="G97" s="60"/>
      <c r="H97" s="60"/>
      <c r="I97" s="112"/>
      <c r="J97" s="177"/>
    </row>
    <row r="98" spans="2:10">
      <c r="B98" s="110"/>
      <c r="C98" s="110"/>
      <c r="D98" s="113"/>
      <c r="E98" s="125"/>
      <c r="G98" s="60"/>
      <c r="H98" s="60"/>
      <c r="I98" s="112"/>
      <c r="J98" s="177"/>
    </row>
    <row r="99" spans="2:10">
      <c r="B99" s="110"/>
      <c r="C99" s="110"/>
      <c r="E99" s="125"/>
      <c r="G99" s="60"/>
      <c r="H99" s="60"/>
      <c r="I99" s="112"/>
      <c r="J99" s="177"/>
    </row>
    <row r="100" spans="2:10">
      <c r="B100" s="110"/>
      <c r="C100" s="110"/>
      <c r="D100" s="113"/>
      <c r="E100" s="125"/>
      <c r="G100" s="60"/>
      <c r="H100" s="60"/>
      <c r="I100" s="112"/>
      <c r="J100" s="177"/>
    </row>
    <row r="101" spans="2:10">
      <c r="B101" s="110"/>
      <c r="C101" s="110"/>
      <c r="E101" s="125"/>
      <c r="G101" s="60"/>
      <c r="H101" s="60"/>
      <c r="I101" s="112"/>
      <c r="J101" s="177"/>
    </row>
    <row r="102" spans="2:10">
      <c r="B102" s="110"/>
      <c r="C102" s="110"/>
      <c r="D102" s="113"/>
      <c r="E102" s="125"/>
      <c r="G102" s="60"/>
      <c r="H102" s="60"/>
      <c r="I102" s="112"/>
      <c r="J102" s="177"/>
    </row>
    <row r="103" spans="2:10">
      <c r="B103" s="110"/>
      <c r="C103" s="110"/>
      <c r="E103" s="125"/>
      <c r="G103" s="60"/>
      <c r="H103" s="60"/>
      <c r="I103" s="112"/>
      <c r="J103" s="177"/>
    </row>
    <row r="104" spans="2:10">
      <c r="B104" s="110"/>
      <c r="C104" s="110"/>
      <c r="D104" s="113"/>
      <c r="E104" s="125"/>
      <c r="G104" s="60"/>
      <c r="H104" s="60"/>
      <c r="I104" s="112"/>
      <c r="J104" s="177"/>
    </row>
    <row r="105" spans="2:10">
      <c r="B105" s="110"/>
      <c r="C105" s="110"/>
      <c r="E105" s="125"/>
      <c r="G105" s="60"/>
      <c r="H105" s="60"/>
      <c r="I105" s="112"/>
      <c r="J105" s="177"/>
    </row>
    <row r="106" spans="2:10">
      <c r="B106" s="110"/>
      <c r="C106" s="110"/>
      <c r="D106" s="113"/>
      <c r="E106" s="125"/>
      <c r="G106" s="60"/>
      <c r="H106" s="60"/>
      <c r="I106" s="112"/>
      <c r="J106" s="177"/>
    </row>
    <row r="107" spans="2:10">
      <c r="B107" s="110"/>
      <c r="C107" s="110"/>
      <c r="E107" s="125"/>
      <c r="G107" s="60"/>
      <c r="H107" s="60"/>
      <c r="I107" s="112"/>
      <c r="J107" s="177"/>
    </row>
    <row r="108" spans="2:10">
      <c r="B108" s="110"/>
      <c r="C108" s="110"/>
      <c r="D108" s="113"/>
      <c r="E108" s="125"/>
      <c r="G108" s="60"/>
      <c r="H108" s="60"/>
      <c r="I108" s="112"/>
      <c r="J108" s="177"/>
    </row>
    <row r="109" spans="2:10">
      <c r="B109" s="110"/>
      <c r="C109" s="110"/>
      <c r="E109" s="125"/>
      <c r="G109" s="60"/>
      <c r="H109" s="60"/>
      <c r="I109" s="112"/>
      <c r="J109" s="177"/>
    </row>
    <row r="110" spans="2:10">
      <c r="B110" s="110"/>
      <c r="C110" s="110"/>
      <c r="D110" s="113"/>
      <c r="E110" s="125"/>
      <c r="G110" s="60"/>
      <c r="H110" s="60"/>
      <c r="I110" s="112"/>
      <c r="J110" s="177"/>
    </row>
    <row r="111" spans="2:10">
      <c r="B111" s="110"/>
      <c r="C111" s="110"/>
      <c r="E111" s="125"/>
      <c r="G111" s="60"/>
      <c r="H111" s="60"/>
      <c r="I111" s="112"/>
      <c r="J111" s="177"/>
    </row>
    <row r="112" spans="2:10">
      <c r="B112" s="110"/>
      <c r="C112" s="110"/>
      <c r="D112" s="113"/>
      <c r="E112" s="125"/>
      <c r="G112" s="60"/>
      <c r="H112" s="60"/>
      <c r="I112" s="112"/>
      <c r="J112" s="177"/>
    </row>
    <row r="113" spans="2:10">
      <c r="B113" s="110"/>
      <c r="C113" s="110"/>
      <c r="E113" s="125"/>
      <c r="G113" s="60"/>
      <c r="H113" s="60"/>
      <c r="I113" s="112"/>
      <c r="J113" s="177"/>
    </row>
    <row r="114" spans="2:10">
      <c r="B114" s="110"/>
      <c r="C114" s="110"/>
      <c r="D114" s="113"/>
      <c r="E114" s="125"/>
      <c r="G114" s="60"/>
      <c r="H114" s="60"/>
      <c r="I114" s="112"/>
      <c r="J114" s="177"/>
    </row>
    <row r="115" spans="2:10">
      <c r="B115" s="110"/>
      <c r="C115" s="110"/>
      <c r="E115" s="125"/>
      <c r="G115" s="60"/>
      <c r="H115" s="60"/>
      <c r="I115" s="112"/>
      <c r="J115" s="177"/>
    </row>
    <row r="116" spans="2:10">
      <c r="B116" s="110"/>
      <c r="C116" s="110"/>
      <c r="D116" s="113"/>
      <c r="E116" s="125"/>
      <c r="G116" s="60"/>
      <c r="H116" s="60"/>
      <c r="I116" s="112"/>
      <c r="J116" s="177"/>
    </row>
    <row r="117" spans="2:10">
      <c r="B117" s="110"/>
      <c r="C117" s="110"/>
      <c r="E117" s="125"/>
      <c r="G117" s="60"/>
      <c r="H117" s="60"/>
      <c r="I117" s="112"/>
      <c r="J117" s="177"/>
    </row>
    <row r="118" spans="2:10">
      <c r="B118" s="110"/>
      <c r="C118" s="110"/>
      <c r="D118" s="113"/>
      <c r="E118" s="125"/>
      <c r="G118" s="60"/>
      <c r="H118" s="60"/>
      <c r="I118" s="112"/>
      <c r="J118" s="177"/>
    </row>
    <row r="119" spans="2:10">
      <c r="B119" s="110"/>
      <c r="C119" s="110"/>
      <c r="E119" s="125"/>
      <c r="G119" s="60"/>
      <c r="H119" s="60"/>
      <c r="I119" s="112"/>
      <c r="J119" s="177"/>
    </row>
    <row r="120" spans="2:10">
      <c r="B120" s="110"/>
      <c r="C120" s="110"/>
      <c r="D120" s="113"/>
      <c r="E120" s="125"/>
      <c r="G120" s="60"/>
      <c r="H120" s="60"/>
      <c r="I120" s="112"/>
      <c r="J120" s="177"/>
    </row>
    <row r="121" spans="2:10">
      <c r="B121" s="110"/>
      <c r="C121" s="110"/>
      <c r="E121" s="125"/>
      <c r="G121" s="60"/>
      <c r="H121" s="60"/>
      <c r="I121" s="112"/>
      <c r="J121" s="177"/>
    </row>
    <row r="122" spans="2:10">
      <c r="B122" s="110"/>
      <c r="C122" s="110"/>
      <c r="D122" s="113"/>
      <c r="E122" s="125"/>
      <c r="G122" s="60"/>
      <c r="H122" s="60"/>
      <c r="I122" s="112"/>
      <c r="J122" s="177"/>
    </row>
    <row r="123" spans="2:10">
      <c r="B123" s="110"/>
      <c r="C123" s="110"/>
      <c r="E123" s="125"/>
      <c r="G123" s="60"/>
      <c r="H123" s="60"/>
      <c r="I123" s="112"/>
      <c r="J123" s="177"/>
    </row>
    <row r="124" spans="2:10">
      <c r="B124" s="110"/>
      <c r="C124" s="110"/>
      <c r="D124" s="113"/>
      <c r="E124" s="125"/>
      <c r="G124" s="60"/>
      <c r="H124" s="60"/>
      <c r="I124" s="112"/>
      <c r="J124" s="177"/>
    </row>
    <row r="125" spans="2:10">
      <c r="B125" s="110"/>
      <c r="C125" s="110"/>
      <c r="E125" s="125"/>
      <c r="G125" s="60"/>
      <c r="H125" s="60"/>
      <c r="I125" s="112"/>
      <c r="J125" s="177"/>
    </row>
    <row r="126" spans="2:10">
      <c r="B126" s="110"/>
      <c r="C126" s="110"/>
      <c r="D126" s="113"/>
      <c r="E126" s="125"/>
      <c r="G126" s="60"/>
      <c r="H126" s="60"/>
      <c r="I126" s="112"/>
      <c r="J126" s="177"/>
    </row>
    <row r="127" spans="2:10">
      <c r="B127" s="110"/>
      <c r="C127" s="110"/>
      <c r="E127" s="125"/>
      <c r="G127" s="60"/>
      <c r="H127" s="60"/>
      <c r="I127" s="112"/>
      <c r="J127" s="177"/>
    </row>
    <row r="128" spans="2:10">
      <c r="B128" s="110"/>
      <c r="C128" s="110"/>
      <c r="D128" s="113"/>
      <c r="E128" s="125"/>
      <c r="G128" s="60"/>
      <c r="H128" s="60"/>
      <c r="I128" s="112"/>
      <c r="J128" s="177"/>
    </row>
    <row r="129" spans="2:10">
      <c r="B129" s="110"/>
      <c r="C129" s="110"/>
      <c r="E129" s="125"/>
      <c r="G129" s="60"/>
      <c r="H129" s="60"/>
      <c r="I129" s="112"/>
      <c r="J129" s="177"/>
    </row>
    <row r="130" spans="2:10">
      <c r="B130" s="110"/>
      <c r="C130" s="110"/>
      <c r="D130" s="113"/>
      <c r="E130" s="125"/>
      <c r="G130" s="60"/>
      <c r="H130" s="60"/>
      <c r="I130" s="112"/>
      <c r="J130" s="177"/>
    </row>
    <row r="131" spans="2:10">
      <c r="B131" s="110"/>
      <c r="C131" s="110"/>
      <c r="E131" s="125"/>
      <c r="G131" s="60"/>
      <c r="H131" s="60"/>
      <c r="I131" s="112"/>
      <c r="J131" s="177"/>
    </row>
    <row r="132" spans="2:10">
      <c r="B132" s="110"/>
      <c r="C132" s="110"/>
      <c r="D132" s="113"/>
      <c r="E132" s="125"/>
      <c r="G132" s="60"/>
      <c r="H132" s="60"/>
      <c r="I132" s="112"/>
      <c r="J132" s="177"/>
    </row>
    <row r="133" spans="2:10">
      <c r="B133" s="110"/>
      <c r="C133" s="110"/>
      <c r="E133" s="125"/>
      <c r="G133" s="60"/>
      <c r="H133" s="60"/>
      <c r="I133" s="112"/>
      <c r="J133" s="177"/>
    </row>
    <row r="134" spans="2:10">
      <c r="B134" s="110"/>
      <c r="C134" s="110"/>
      <c r="D134" s="113"/>
      <c r="E134" s="125"/>
      <c r="G134" s="60"/>
      <c r="H134" s="60"/>
      <c r="I134" s="112"/>
      <c r="J134" s="177"/>
    </row>
    <row r="135" spans="2:10">
      <c r="B135" s="110"/>
      <c r="C135" s="110"/>
      <c r="E135" s="125"/>
      <c r="G135" s="60"/>
      <c r="H135" s="60"/>
      <c r="I135" s="112"/>
      <c r="J135" s="177"/>
    </row>
    <row r="136" spans="2:10">
      <c r="B136" s="110"/>
      <c r="C136" s="110"/>
      <c r="D136" s="113"/>
      <c r="E136" s="125"/>
      <c r="G136" s="60"/>
      <c r="H136" s="60"/>
      <c r="I136" s="112"/>
      <c r="J136" s="177"/>
    </row>
    <row r="137" spans="2:10">
      <c r="B137" s="110"/>
      <c r="C137" s="110"/>
      <c r="E137" s="125"/>
      <c r="G137" s="60"/>
      <c r="H137" s="60"/>
      <c r="I137" s="112"/>
      <c r="J137" s="177"/>
    </row>
    <row r="138" spans="2:10">
      <c r="B138" s="110"/>
      <c r="C138" s="110"/>
      <c r="D138" s="113"/>
      <c r="E138" s="125"/>
      <c r="G138" s="60"/>
      <c r="H138" s="60"/>
      <c r="I138" s="112"/>
      <c r="J138" s="177"/>
    </row>
    <row r="139" spans="2:10">
      <c r="B139" s="110"/>
      <c r="C139" s="110"/>
      <c r="E139" s="125"/>
      <c r="G139" s="60"/>
      <c r="H139" s="60"/>
      <c r="I139" s="112"/>
      <c r="J139" s="177"/>
    </row>
    <row r="140" spans="2:10">
      <c r="B140" s="110"/>
      <c r="C140" s="110"/>
      <c r="D140" s="113"/>
      <c r="E140" s="125"/>
      <c r="G140" s="60"/>
      <c r="H140" s="60"/>
      <c r="I140" s="112"/>
      <c r="J140" s="177"/>
    </row>
    <row r="141" spans="2:10">
      <c r="B141" s="110"/>
      <c r="C141" s="110"/>
      <c r="E141" s="125"/>
      <c r="G141" s="60"/>
      <c r="H141" s="60"/>
      <c r="I141" s="112"/>
      <c r="J141" s="177"/>
    </row>
    <row r="142" spans="2:10">
      <c r="B142" s="110"/>
      <c r="C142" s="110"/>
      <c r="D142" s="113"/>
      <c r="E142" s="125"/>
      <c r="G142" s="60"/>
      <c r="H142" s="60"/>
      <c r="I142" s="112"/>
      <c r="J142" s="177"/>
    </row>
    <row r="143" spans="2:10">
      <c r="B143" s="110"/>
      <c r="C143" s="110"/>
      <c r="E143" s="125"/>
      <c r="G143" s="60"/>
      <c r="H143" s="60"/>
      <c r="I143" s="112"/>
      <c r="J143" s="177"/>
    </row>
    <row r="144" spans="2:10">
      <c r="B144" s="110"/>
      <c r="C144" s="110"/>
      <c r="D144" s="113"/>
      <c r="E144" s="125"/>
      <c r="G144" s="60"/>
      <c r="H144" s="60"/>
      <c r="I144" s="112"/>
      <c r="J144" s="177"/>
    </row>
    <row r="145" spans="2:10">
      <c r="B145" s="110"/>
      <c r="C145" s="110"/>
      <c r="E145" s="125"/>
      <c r="G145" s="60"/>
      <c r="H145" s="60"/>
      <c r="I145" s="112"/>
      <c r="J145" s="177"/>
    </row>
    <row r="146" spans="2:10">
      <c r="B146" s="110"/>
      <c r="C146" s="110"/>
      <c r="D146" s="113"/>
      <c r="E146" s="125"/>
      <c r="G146" s="60"/>
      <c r="H146" s="60"/>
      <c r="I146" s="112"/>
      <c r="J146" s="177"/>
    </row>
    <row r="147" spans="2:10">
      <c r="B147" s="110"/>
      <c r="C147" s="110"/>
      <c r="E147" s="125"/>
      <c r="G147" s="60"/>
      <c r="H147" s="60"/>
      <c r="I147" s="112"/>
      <c r="J147" s="177"/>
    </row>
    <row r="148" spans="2:10">
      <c r="B148" s="110"/>
      <c r="C148" s="110"/>
      <c r="D148" s="113"/>
      <c r="E148" s="125"/>
      <c r="G148" s="60"/>
      <c r="H148" s="60"/>
      <c r="I148" s="112"/>
      <c r="J148" s="177"/>
    </row>
    <row r="149" spans="2:10">
      <c r="B149" s="110"/>
      <c r="C149" s="110"/>
      <c r="E149" s="125"/>
      <c r="G149" s="60"/>
      <c r="H149" s="60"/>
      <c r="I149" s="112"/>
      <c r="J149" s="177"/>
    </row>
    <row r="150" spans="2:10">
      <c r="B150" s="110"/>
      <c r="C150" s="110"/>
      <c r="D150" s="113"/>
      <c r="E150" s="125"/>
      <c r="G150" s="60"/>
      <c r="H150" s="60"/>
      <c r="I150" s="112"/>
      <c r="J150" s="177"/>
    </row>
    <row r="151" spans="2:10">
      <c r="B151" s="110"/>
      <c r="C151" s="110"/>
      <c r="E151" s="125"/>
      <c r="G151" s="60"/>
      <c r="H151" s="60"/>
      <c r="I151" s="112"/>
      <c r="J151" s="177"/>
    </row>
    <row r="152" spans="2:10">
      <c r="B152" s="110"/>
      <c r="C152" s="110"/>
      <c r="D152" s="113"/>
      <c r="E152" s="125"/>
      <c r="G152" s="60"/>
      <c r="H152" s="60"/>
      <c r="I152" s="112"/>
      <c r="J152" s="177"/>
    </row>
    <row r="153" spans="2:10">
      <c r="B153" s="110"/>
      <c r="C153" s="110"/>
      <c r="E153" s="125"/>
      <c r="G153" s="60"/>
      <c r="H153" s="60"/>
      <c r="I153" s="112"/>
      <c r="J153" s="177"/>
    </row>
    <row r="154" spans="2:10">
      <c r="B154" s="110"/>
      <c r="C154" s="110"/>
      <c r="D154" s="113"/>
      <c r="E154" s="125"/>
      <c r="G154" s="60"/>
      <c r="H154" s="60"/>
      <c r="I154" s="112"/>
      <c r="J154" s="177"/>
    </row>
    <row r="155" spans="2:10">
      <c r="B155" s="110"/>
      <c r="C155" s="110"/>
      <c r="E155" s="125"/>
      <c r="G155" s="60"/>
      <c r="H155" s="60"/>
      <c r="I155" s="112"/>
      <c r="J155" s="177"/>
    </row>
    <row r="156" spans="2:10">
      <c r="B156" s="110"/>
      <c r="C156" s="110"/>
      <c r="D156" s="113"/>
      <c r="E156" s="125"/>
      <c r="G156" s="60"/>
      <c r="H156" s="60"/>
      <c r="I156" s="112"/>
      <c r="J156" s="182"/>
    </row>
    <row r="157" spans="2:10">
      <c r="B157" s="110"/>
      <c r="C157" s="110"/>
      <c r="E157" s="125"/>
      <c r="G157" s="60"/>
      <c r="H157" s="60"/>
      <c r="I157" s="112"/>
      <c r="J157" s="177"/>
    </row>
    <row r="158" spans="2:10">
      <c r="B158" s="110"/>
      <c r="C158" s="110"/>
      <c r="D158" s="113"/>
      <c r="E158" s="125"/>
      <c r="G158" s="60"/>
      <c r="H158" s="60"/>
      <c r="I158" s="112"/>
      <c r="J158" s="177"/>
    </row>
    <row r="159" spans="2:10">
      <c r="B159" s="110"/>
      <c r="C159" s="110"/>
      <c r="E159" s="125"/>
      <c r="G159" s="60"/>
      <c r="H159" s="60"/>
      <c r="I159" s="112"/>
      <c r="J159" s="177"/>
    </row>
    <row r="160" spans="2:10">
      <c r="B160" s="110"/>
      <c r="C160" s="110"/>
      <c r="D160" s="113"/>
      <c r="E160" s="125"/>
      <c r="G160" s="60"/>
      <c r="H160" s="60"/>
      <c r="I160" s="112"/>
      <c r="J160" s="177"/>
    </row>
    <row r="161" spans="2:10">
      <c r="B161" s="110"/>
      <c r="C161" s="110"/>
      <c r="E161" s="125"/>
      <c r="G161" s="60"/>
      <c r="H161" s="60"/>
      <c r="I161" s="112"/>
      <c r="J161" s="177"/>
    </row>
    <row r="162" spans="2:10">
      <c r="B162" s="110"/>
      <c r="C162" s="110"/>
      <c r="D162" s="113"/>
      <c r="E162" s="125"/>
      <c r="G162" s="60"/>
      <c r="H162" s="60"/>
      <c r="I162" s="112"/>
      <c r="J162" s="177"/>
    </row>
    <row r="163" spans="2:10">
      <c r="B163" s="110"/>
      <c r="C163" s="110"/>
      <c r="E163" s="125"/>
      <c r="G163" s="60"/>
      <c r="H163" s="60"/>
      <c r="I163" s="112"/>
      <c r="J163" s="177"/>
    </row>
    <row r="164" spans="2:10">
      <c r="B164" s="110"/>
      <c r="C164" s="110"/>
      <c r="D164" s="113"/>
      <c r="E164" s="125"/>
      <c r="G164" s="60"/>
      <c r="H164" s="60"/>
      <c r="I164" s="112"/>
      <c r="J164" s="177"/>
    </row>
    <row r="165" spans="2:10">
      <c r="B165" s="110"/>
      <c r="C165" s="110"/>
      <c r="E165" s="125"/>
      <c r="G165" s="60"/>
      <c r="H165" s="60"/>
      <c r="I165" s="112"/>
      <c r="J165" s="177"/>
    </row>
    <row r="166" spans="2:10">
      <c r="B166" s="110"/>
      <c r="C166" s="110"/>
      <c r="D166" s="113"/>
      <c r="E166" s="125"/>
      <c r="G166" s="60"/>
      <c r="H166" s="60"/>
      <c r="I166" s="112"/>
      <c r="J166" s="177"/>
    </row>
    <row r="167" spans="2:10">
      <c r="B167" s="110"/>
      <c r="C167" s="110"/>
      <c r="E167" s="125"/>
      <c r="G167" s="60"/>
      <c r="H167" s="60"/>
      <c r="I167" s="112"/>
      <c r="J167" s="177"/>
    </row>
    <row r="168" spans="2:10">
      <c r="B168" s="110"/>
      <c r="C168" s="110"/>
      <c r="D168" s="113"/>
      <c r="E168" s="125"/>
      <c r="G168" s="60"/>
      <c r="H168" s="60"/>
      <c r="I168" s="112"/>
      <c r="J168" s="177"/>
    </row>
    <row r="169" spans="2:10">
      <c r="B169" s="110"/>
      <c r="C169" s="110"/>
      <c r="E169" s="125"/>
      <c r="G169" s="60"/>
      <c r="H169" s="60"/>
      <c r="I169" s="112"/>
      <c r="J169" s="177"/>
    </row>
    <row r="170" spans="2:10">
      <c r="B170" s="110"/>
      <c r="C170" s="110"/>
      <c r="D170" s="113"/>
      <c r="E170" s="125"/>
      <c r="G170" s="60"/>
      <c r="H170" s="60"/>
      <c r="I170" s="112"/>
      <c r="J170" s="177"/>
    </row>
    <row r="171" spans="2:10">
      <c r="B171" s="110"/>
      <c r="C171" s="110"/>
      <c r="E171" s="125"/>
      <c r="G171" s="60"/>
      <c r="H171" s="60"/>
      <c r="I171" s="112"/>
      <c r="J171" s="177"/>
    </row>
    <row r="172" spans="2:10">
      <c r="B172" s="110"/>
      <c r="C172" s="110"/>
      <c r="D172" s="113"/>
      <c r="E172" s="125"/>
      <c r="G172" s="60"/>
      <c r="H172" s="60"/>
      <c r="I172" s="112"/>
      <c r="J172" s="177"/>
    </row>
    <row r="173" spans="2:10">
      <c r="B173" s="110"/>
      <c r="C173" s="110"/>
      <c r="E173" s="125"/>
      <c r="G173" s="60"/>
      <c r="H173" s="60"/>
      <c r="I173" s="112"/>
      <c r="J173" s="177"/>
    </row>
    <row r="174" spans="2:10">
      <c r="B174" s="110"/>
      <c r="C174" s="110"/>
      <c r="D174" s="113"/>
      <c r="E174" s="125"/>
      <c r="G174" s="60"/>
      <c r="H174" s="60"/>
      <c r="I174" s="112"/>
      <c r="J174" s="177"/>
    </row>
    <row r="175" spans="2:10">
      <c r="B175" s="110"/>
      <c r="C175" s="110"/>
      <c r="E175" s="125"/>
      <c r="G175" s="60"/>
      <c r="H175" s="60"/>
      <c r="I175" s="112"/>
      <c r="J175" s="177"/>
    </row>
    <row r="176" spans="2:10">
      <c r="B176" s="110"/>
      <c r="C176" s="110"/>
      <c r="D176" s="113"/>
      <c r="E176" s="125"/>
      <c r="G176" s="60"/>
      <c r="H176" s="60"/>
      <c r="I176" s="112"/>
      <c r="J176" s="177"/>
    </row>
    <row r="177" spans="2:10">
      <c r="B177" s="110"/>
      <c r="C177" s="110"/>
      <c r="E177" s="125"/>
      <c r="G177" s="60"/>
      <c r="H177" s="60"/>
      <c r="I177" s="112"/>
      <c r="J177" s="177"/>
    </row>
    <row r="178" spans="2:10">
      <c r="B178" s="110"/>
      <c r="C178" s="110"/>
      <c r="D178" s="113"/>
      <c r="E178" s="125"/>
      <c r="G178" s="60"/>
      <c r="H178" s="60"/>
      <c r="I178" s="112"/>
      <c r="J178" s="177"/>
    </row>
    <row r="179" spans="2:10">
      <c r="B179" s="110"/>
      <c r="C179" s="110"/>
      <c r="E179" s="125"/>
      <c r="G179" s="60"/>
      <c r="H179" s="60"/>
      <c r="I179" s="112"/>
      <c r="J179" s="177"/>
    </row>
    <row r="180" spans="2:10">
      <c r="B180" s="110"/>
      <c r="C180" s="110"/>
      <c r="D180" s="113"/>
      <c r="E180" s="125"/>
      <c r="G180" s="60"/>
      <c r="H180" s="60"/>
      <c r="I180" s="112"/>
      <c r="J180" s="177"/>
    </row>
    <row r="181" spans="2:10">
      <c r="B181" s="110"/>
      <c r="C181" s="110"/>
      <c r="E181" s="125"/>
      <c r="G181" s="60"/>
      <c r="H181" s="60"/>
      <c r="I181" s="112"/>
      <c r="J181" s="177"/>
    </row>
    <row r="182" spans="2:10">
      <c r="B182" s="110"/>
      <c r="C182" s="110"/>
      <c r="D182" s="113"/>
      <c r="E182" s="125"/>
      <c r="G182" s="60"/>
      <c r="H182" s="60"/>
      <c r="I182" s="112"/>
      <c r="J182" s="177"/>
    </row>
    <row r="183" spans="2:10">
      <c r="B183" s="110"/>
      <c r="C183" s="110"/>
      <c r="E183" s="125"/>
      <c r="G183" s="60"/>
      <c r="H183" s="60"/>
      <c r="I183" s="112"/>
      <c r="J183" s="177"/>
    </row>
    <row r="184" spans="2:10">
      <c r="B184" s="110"/>
      <c r="C184" s="110"/>
      <c r="D184" s="113"/>
      <c r="E184" s="125"/>
      <c r="G184" s="60"/>
      <c r="H184" s="60"/>
      <c r="I184" s="112"/>
      <c r="J184" s="177"/>
    </row>
    <row r="185" spans="2:10">
      <c r="B185" s="110"/>
      <c r="C185" s="110"/>
      <c r="E185" s="125"/>
      <c r="G185" s="60"/>
      <c r="H185" s="60"/>
      <c r="I185" s="112"/>
      <c r="J185" s="177"/>
    </row>
    <row r="186" spans="2:10">
      <c r="B186" s="110"/>
      <c r="C186" s="110"/>
      <c r="D186" s="113"/>
      <c r="E186" s="125"/>
      <c r="G186" s="60"/>
      <c r="H186" s="60"/>
      <c r="I186" s="112"/>
      <c r="J186" s="177"/>
    </row>
    <row r="187" spans="2:10">
      <c r="B187" s="110"/>
      <c r="C187" s="110"/>
      <c r="E187" s="125"/>
      <c r="G187" s="60"/>
      <c r="H187" s="60"/>
      <c r="I187" s="112"/>
      <c r="J187" s="177"/>
    </row>
    <row r="188" spans="2:10">
      <c r="B188" s="110"/>
      <c r="C188" s="110"/>
      <c r="D188" s="113"/>
      <c r="E188" s="125"/>
      <c r="G188" s="60"/>
      <c r="H188" s="60"/>
      <c r="I188" s="112"/>
      <c r="J188" s="177"/>
    </row>
    <row r="189" spans="2:10">
      <c r="B189" s="110"/>
      <c r="C189" s="110"/>
      <c r="E189" s="125"/>
      <c r="G189" s="60"/>
      <c r="H189" s="60"/>
      <c r="I189" s="112"/>
      <c r="J189" s="177"/>
    </row>
    <row r="190" spans="2:10">
      <c r="B190" s="110"/>
      <c r="C190" s="110"/>
      <c r="D190" s="113"/>
      <c r="E190" s="125"/>
      <c r="G190" s="60"/>
      <c r="H190" s="60"/>
      <c r="I190" s="112"/>
      <c r="J190" s="177"/>
    </row>
    <row r="191" spans="2:10">
      <c r="B191" s="110"/>
      <c r="C191" s="110"/>
      <c r="E191" s="125"/>
      <c r="G191" s="60"/>
      <c r="H191" s="60"/>
      <c r="I191" s="112"/>
      <c r="J191" s="177"/>
    </row>
    <row r="192" spans="2:10">
      <c r="B192" s="110"/>
      <c r="C192" s="110"/>
      <c r="D192" s="113"/>
      <c r="E192" s="125"/>
      <c r="G192" s="60"/>
      <c r="H192" s="60"/>
      <c r="I192" s="112"/>
      <c r="J192" s="177"/>
    </row>
    <row r="193" spans="2:10">
      <c r="B193" s="110"/>
      <c r="C193" s="110"/>
      <c r="E193" s="125"/>
      <c r="G193" s="60"/>
      <c r="H193" s="60"/>
      <c r="I193" s="112"/>
      <c r="J193" s="177"/>
    </row>
    <row r="194" spans="2:10">
      <c r="B194" s="110"/>
      <c r="C194" s="110"/>
      <c r="D194" s="113"/>
      <c r="E194" s="125"/>
      <c r="G194" s="60"/>
      <c r="H194" s="60"/>
      <c r="I194" s="112"/>
      <c r="J194" s="177"/>
    </row>
    <row r="195" spans="2:10">
      <c r="J195" s="177"/>
    </row>
    <row r="196" spans="2:10">
      <c r="J196" s="177"/>
    </row>
    <row r="197" spans="2:10">
      <c r="J197" s="177"/>
    </row>
    <row r="198" spans="2:10">
      <c r="J198" s="177"/>
    </row>
    <row r="199" spans="2:10">
      <c r="J199" s="177"/>
    </row>
    <row r="200" spans="2:10">
      <c r="J200" s="177"/>
    </row>
    <row r="201" spans="2:10">
      <c r="J201" s="177"/>
    </row>
    <row r="202" spans="2:10">
      <c r="J202" s="177"/>
    </row>
    <row r="203" spans="2:10">
      <c r="J203" s="177"/>
    </row>
    <row r="204" spans="2:10">
      <c r="J204" s="177"/>
    </row>
    <row r="205" spans="2:10">
      <c r="J205" s="177"/>
    </row>
    <row r="206" spans="2:10">
      <c r="J206" s="177"/>
    </row>
    <row r="207" spans="2:10">
      <c r="J207" s="177"/>
    </row>
    <row r="208" spans="2:10">
      <c r="J208" s="177"/>
    </row>
    <row r="209" spans="10:10">
      <c r="J209" s="177"/>
    </row>
    <row r="210" spans="10:10">
      <c r="J210" s="177"/>
    </row>
    <row r="211" spans="10:10">
      <c r="J211" s="177"/>
    </row>
    <row r="212" spans="10:10">
      <c r="J212" s="177"/>
    </row>
    <row r="213" spans="10:10">
      <c r="J213" s="177"/>
    </row>
    <row r="214" spans="10:10">
      <c r="J214" s="177"/>
    </row>
    <row r="215" spans="10:10">
      <c r="J215" s="177"/>
    </row>
    <row r="216" spans="10:10">
      <c r="J216" s="177"/>
    </row>
    <row r="217" spans="10:10">
      <c r="J217" s="177"/>
    </row>
    <row r="218" spans="10:10">
      <c r="J218" s="177"/>
    </row>
    <row r="219" spans="10:10">
      <c r="J219" s="177"/>
    </row>
    <row r="220" spans="10:10">
      <c r="J220" s="177"/>
    </row>
    <row r="221" spans="10:10">
      <c r="J221" s="177"/>
    </row>
    <row r="222" spans="10:10">
      <c r="J222" s="177"/>
    </row>
    <row r="223" spans="10:10">
      <c r="J223" s="177"/>
    </row>
    <row r="224" spans="10:10">
      <c r="J224" s="177"/>
    </row>
    <row r="225" spans="10:10">
      <c r="J225" s="177"/>
    </row>
    <row r="226" spans="10:10">
      <c r="J226" s="177"/>
    </row>
    <row r="227" spans="10:10">
      <c r="J227" s="177"/>
    </row>
    <row r="228" spans="10:10">
      <c r="J228" s="182"/>
    </row>
    <row r="229" spans="10:10">
      <c r="J229" s="177"/>
    </row>
    <row r="230" spans="10:10">
      <c r="J230" s="177"/>
    </row>
    <row r="231" spans="10:10">
      <c r="J231" s="177"/>
    </row>
    <row r="232" spans="10:10">
      <c r="J232" s="177"/>
    </row>
    <row r="233" spans="10:10">
      <c r="J233" s="177"/>
    </row>
    <row r="234" spans="10:10">
      <c r="J234" s="177"/>
    </row>
    <row r="235" spans="10:10">
      <c r="J235" s="177"/>
    </row>
    <row r="236" spans="10:10">
      <c r="J236" s="177"/>
    </row>
    <row r="237" spans="10:10">
      <c r="J237" s="177"/>
    </row>
    <row r="238" spans="10:10">
      <c r="J238" s="177"/>
    </row>
    <row r="239" spans="10:10">
      <c r="J239" s="177"/>
    </row>
    <row r="240" spans="10:10">
      <c r="J240" s="177"/>
    </row>
    <row r="241" spans="10:10">
      <c r="J241" s="177"/>
    </row>
    <row r="242" spans="10:10">
      <c r="J242" s="177"/>
    </row>
    <row r="243" spans="10:10">
      <c r="J243" s="177"/>
    </row>
    <row r="244" spans="10:10">
      <c r="J244" s="177"/>
    </row>
    <row r="245" spans="10:10">
      <c r="J245" s="177"/>
    </row>
    <row r="246" spans="10:10">
      <c r="J246" s="177"/>
    </row>
    <row r="247" spans="10:10">
      <c r="J247" s="177"/>
    </row>
    <row r="248" spans="10:10">
      <c r="J248" s="177"/>
    </row>
    <row r="249" spans="10:10">
      <c r="J249" s="177"/>
    </row>
    <row r="250" spans="10:10">
      <c r="J250" s="177"/>
    </row>
    <row r="251" spans="10:10">
      <c r="J251" s="177"/>
    </row>
    <row r="252" spans="10:10">
      <c r="J252" s="177"/>
    </row>
    <row r="253" spans="10:10">
      <c r="J253" s="177"/>
    </row>
    <row r="254" spans="10:10">
      <c r="J254" s="177"/>
    </row>
    <row r="255" spans="10:10">
      <c r="J255" s="177"/>
    </row>
    <row r="256" spans="10:10">
      <c r="J256" s="177"/>
    </row>
    <row r="257" spans="10:10">
      <c r="J257" s="177"/>
    </row>
    <row r="258" spans="10:10">
      <c r="J258" s="177"/>
    </row>
    <row r="259" spans="10:10">
      <c r="J259" s="177"/>
    </row>
    <row r="260" spans="10:10">
      <c r="J260" s="177"/>
    </row>
    <row r="261" spans="10:10">
      <c r="J261" s="177"/>
    </row>
    <row r="262" spans="10:10">
      <c r="J262" s="177"/>
    </row>
    <row r="263" spans="10:10">
      <c r="J263" s="177"/>
    </row>
    <row r="264" spans="10:10">
      <c r="J264" s="177"/>
    </row>
    <row r="265" spans="10:10">
      <c r="J265" s="177"/>
    </row>
    <row r="266" spans="10:10">
      <c r="J266" s="177"/>
    </row>
    <row r="267" spans="10:10">
      <c r="J267" s="177"/>
    </row>
    <row r="268" spans="10:10">
      <c r="J268" s="182"/>
    </row>
    <row r="269" spans="10:10">
      <c r="J269" s="177"/>
    </row>
    <row r="270" spans="10:10">
      <c r="J270" s="177"/>
    </row>
    <row r="271" spans="10:10">
      <c r="J271" s="177"/>
    </row>
    <row r="272" spans="10:10">
      <c r="J272" s="177"/>
    </row>
    <row r="273" spans="10:10">
      <c r="J273" s="177"/>
    </row>
    <row r="274" spans="10:10">
      <c r="J274" s="177"/>
    </row>
    <row r="275" spans="10:10">
      <c r="J275" s="177"/>
    </row>
    <row r="276" spans="10:10">
      <c r="J276" s="182"/>
    </row>
    <row r="277" spans="10:10">
      <c r="J277" s="177"/>
    </row>
    <row r="278" spans="10:10">
      <c r="J278" s="177"/>
    </row>
    <row r="279" spans="10:10">
      <c r="J279" s="177"/>
    </row>
    <row r="280" spans="10:10">
      <c r="J280" s="182"/>
    </row>
    <row r="281" spans="10:10">
      <c r="J281" s="177"/>
    </row>
  </sheetData>
  <mergeCells count="2">
    <mergeCell ref="D2:E2"/>
    <mergeCell ref="D3:E3"/>
  </mergeCells>
  <phoneticPr fontId="9" type="noConversion"/>
  <pageMargins left="0.98425196850393704" right="0.47244094488188981" top="0.78740157480314965" bottom="0.27559055118110237" header="0.6692913385826772" footer="0.23622047244094491"/>
  <pageSetup paperSize="9" scale="38" orientation="portrait" r:id="rId1"/>
  <headerFooter alignWithMargins="0">
    <oddFooter>&amp;C&amp;"Times New Roman,Obyčejné"&amp;12Stránka &amp;P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B1:K281"/>
  <sheetViews>
    <sheetView view="pageBreakPreview" topLeftCell="A64" zoomScaleNormal="100" zoomScaleSheetLayoutView="100" workbookViewId="0">
      <selection activeCell="F15" sqref="F15"/>
    </sheetView>
  </sheetViews>
  <sheetFormatPr defaultRowHeight="12.45"/>
  <cols>
    <col min="1" max="1" width="2.3828125" customWidth="1"/>
    <col min="2" max="2" width="6.15234375" customWidth="1"/>
    <col min="3" max="3" width="10.3046875" customWidth="1"/>
    <col min="4" max="4" width="46.3828125" customWidth="1"/>
    <col min="5" max="5" width="5.3046875" style="32" customWidth="1"/>
    <col min="6" max="6" width="11.84375" style="107" customWidth="1"/>
    <col min="7" max="7" width="12.3046875" customWidth="1"/>
    <col min="8" max="8" width="12.3828125" customWidth="1"/>
    <col min="9" max="9" width="14" customWidth="1"/>
    <col min="10" max="10" width="14.3828125" style="93" customWidth="1"/>
    <col min="11" max="11" width="14.3046875" customWidth="1"/>
  </cols>
  <sheetData>
    <row r="1" spans="2:11" ht="24.75" customHeight="1">
      <c r="B1" s="65" t="s">
        <v>16</v>
      </c>
      <c r="C1" s="73"/>
      <c r="D1" s="62" t="str">
        <f>Rekapitulace!D3</f>
        <v>2025/104</v>
      </c>
      <c r="E1" s="96"/>
      <c r="F1" s="102">
        <v>0</v>
      </c>
      <c r="G1" s="62"/>
      <c r="H1" s="62"/>
      <c r="I1" s="62"/>
    </row>
    <row r="2" spans="2:11" ht="37.5" customHeight="1">
      <c r="B2" s="65" t="s">
        <v>32</v>
      </c>
      <c r="C2" s="73"/>
      <c r="D2" s="219" t="str">
        <f>Rekapitulace!D4</f>
        <v>AL INVEST Břidličná, a.s.
Bruntálská 167,  793 51 Břidličná</v>
      </c>
      <c r="E2" s="232"/>
      <c r="F2" s="102">
        <v>0</v>
      </c>
      <c r="G2" s="62"/>
      <c r="H2" s="62"/>
      <c r="I2" s="62"/>
    </row>
    <row r="3" spans="2:11" ht="37.5" customHeight="1">
      <c r="B3" s="65" t="s">
        <v>5</v>
      </c>
      <c r="C3" s="73"/>
      <c r="D3" s="219" t="str">
        <f>Rekapitulace!D5</f>
        <v>ALFAGEN - Technologická příprava vsázky</v>
      </c>
      <c r="E3" s="232"/>
      <c r="F3" s="102">
        <v>0</v>
      </c>
      <c r="G3" s="62"/>
      <c r="H3" s="62"/>
      <c r="I3" s="62"/>
    </row>
    <row r="4" spans="2:11" ht="12.75" customHeight="1">
      <c r="B4" s="66" t="s">
        <v>19</v>
      </c>
      <c r="C4" s="29"/>
      <c r="D4" s="13" t="s">
        <v>49</v>
      </c>
      <c r="E4" s="93"/>
      <c r="F4" s="102">
        <v>0</v>
      </c>
      <c r="G4" s="13"/>
      <c r="H4" s="13"/>
      <c r="I4" s="13"/>
    </row>
    <row r="5" spans="2:11" ht="12.75" customHeight="1">
      <c r="B5" s="1"/>
      <c r="C5" s="1"/>
      <c r="D5" s="17"/>
      <c r="E5" s="93"/>
      <c r="F5" s="102">
        <v>0</v>
      </c>
      <c r="G5" s="11"/>
      <c r="H5" s="14"/>
      <c r="I5" s="11"/>
    </row>
    <row r="6" spans="2:11" ht="9" customHeight="1">
      <c r="F6" s="101">
        <v>0</v>
      </c>
      <c r="J6" s="96"/>
    </row>
    <row r="7" spans="2:11" ht="36" customHeight="1">
      <c r="B7" s="2" t="s">
        <v>105</v>
      </c>
      <c r="C7" s="141" t="s">
        <v>106</v>
      </c>
      <c r="D7" s="2" t="s">
        <v>107</v>
      </c>
      <c r="E7" s="2" t="s">
        <v>7</v>
      </c>
      <c r="F7" s="46" t="s">
        <v>8</v>
      </c>
      <c r="G7" s="9" t="s">
        <v>14</v>
      </c>
      <c r="H7" s="9" t="s">
        <v>15</v>
      </c>
      <c r="I7" s="3" t="s">
        <v>9</v>
      </c>
      <c r="J7" s="156" t="s">
        <v>278</v>
      </c>
      <c r="K7" s="142" t="s">
        <v>108</v>
      </c>
    </row>
    <row r="8" spans="2:11">
      <c r="B8" s="6"/>
      <c r="C8" s="119"/>
      <c r="D8" s="90" t="s">
        <v>46</v>
      </c>
      <c r="E8" s="93"/>
      <c r="F8" s="120">
        <v>0</v>
      </c>
      <c r="G8" s="121"/>
      <c r="H8" s="121"/>
      <c r="I8" s="121"/>
      <c r="J8" s="175"/>
      <c r="K8" s="121"/>
    </row>
    <row r="9" spans="2:11">
      <c r="B9" s="6" t="s">
        <v>109</v>
      </c>
      <c r="C9" s="6" t="s">
        <v>179</v>
      </c>
      <c r="D9" s="7" t="s">
        <v>208</v>
      </c>
      <c r="E9" s="6" t="s">
        <v>11</v>
      </c>
      <c r="F9" s="103">
        <v>10</v>
      </c>
      <c r="G9" s="15"/>
      <c r="H9" s="15"/>
      <c r="I9" s="70">
        <f>F9*(G9+H9)</f>
        <v>0</v>
      </c>
      <c r="J9" s="176" t="s">
        <v>279</v>
      </c>
      <c r="K9" s="149" t="s">
        <v>144</v>
      </c>
    </row>
    <row r="10" spans="2:11" ht="127.3">
      <c r="B10" s="6"/>
      <c r="C10" s="6"/>
      <c r="D10" s="148" t="s">
        <v>209</v>
      </c>
      <c r="E10" s="6"/>
      <c r="F10" s="103"/>
      <c r="G10" s="15"/>
      <c r="H10" s="15"/>
      <c r="I10" s="70"/>
      <c r="J10" s="177"/>
      <c r="K10" s="149"/>
    </row>
    <row r="11" spans="2:11" ht="24.9">
      <c r="B11" s="6" t="s">
        <v>113</v>
      </c>
      <c r="C11" s="6" t="s">
        <v>180</v>
      </c>
      <c r="D11" s="7" t="s">
        <v>210</v>
      </c>
      <c r="E11" s="6" t="s">
        <v>11</v>
      </c>
      <c r="F11" s="103">
        <v>2</v>
      </c>
      <c r="G11" s="15"/>
      <c r="H11" s="15"/>
      <c r="I11" s="70">
        <f t="shared" ref="I11:I13" si="0">F11*(G11+H11)</f>
        <v>0</v>
      </c>
      <c r="J11" s="176" t="s">
        <v>279</v>
      </c>
      <c r="K11" s="149" t="s">
        <v>144</v>
      </c>
    </row>
    <row r="12" spans="2:11" ht="126.75" customHeight="1">
      <c r="B12" s="6"/>
      <c r="C12" s="6"/>
      <c r="D12" s="148" t="s">
        <v>211</v>
      </c>
      <c r="E12" s="6"/>
      <c r="F12" s="103"/>
      <c r="G12" s="15"/>
      <c r="H12" s="15"/>
      <c r="I12" s="70"/>
      <c r="J12" s="177"/>
      <c r="K12" s="149"/>
    </row>
    <row r="13" spans="2:11" ht="24.9">
      <c r="B13" s="6" t="s">
        <v>114</v>
      </c>
      <c r="C13" s="6" t="s">
        <v>181</v>
      </c>
      <c r="D13" s="7" t="s">
        <v>212</v>
      </c>
      <c r="E13" s="6" t="s">
        <v>11</v>
      </c>
      <c r="F13" s="103">
        <v>4</v>
      </c>
      <c r="G13" s="15"/>
      <c r="H13" s="15"/>
      <c r="I13" s="70">
        <f t="shared" si="0"/>
        <v>0</v>
      </c>
      <c r="J13" s="177" t="s">
        <v>279</v>
      </c>
      <c r="K13" s="149" t="s">
        <v>144</v>
      </c>
    </row>
    <row r="14" spans="2:11" ht="126.75" customHeight="1">
      <c r="B14" s="6"/>
      <c r="C14" s="6"/>
      <c r="D14" s="148" t="s">
        <v>213</v>
      </c>
      <c r="E14" s="6"/>
      <c r="F14" s="103"/>
      <c r="G14" s="15"/>
      <c r="H14" s="15"/>
      <c r="I14" s="70"/>
      <c r="J14" s="176"/>
      <c r="K14" s="149"/>
    </row>
    <row r="15" spans="2:11">
      <c r="B15" s="6" t="s">
        <v>115</v>
      </c>
      <c r="C15" s="6" t="s">
        <v>182</v>
      </c>
      <c r="D15" s="7" t="s">
        <v>214</v>
      </c>
      <c r="E15" s="6" t="s">
        <v>11</v>
      </c>
      <c r="F15" s="103">
        <v>6</v>
      </c>
      <c r="G15" s="15"/>
      <c r="H15" s="15"/>
      <c r="I15" s="70">
        <f t="shared" ref="I15" si="1">F15*(G15+H15)</f>
        <v>0</v>
      </c>
      <c r="J15" s="177" t="s">
        <v>279</v>
      </c>
      <c r="K15" s="149" t="s">
        <v>144</v>
      </c>
    </row>
    <row r="16" spans="2:11" ht="104.15">
      <c r="B16" s="6"/>
      <c r="C16" s="6"/>
      <c r="D16" s="148" t="s">
        <v>215</v>
      </c>
      <c r="E16" s="6"/>
      <c r="F16" s="103"/>
      <c r="G16" s="15"/>
      <c r="H16" s="15"/>
      <c r="I16" s="70"/>
      <c r="J16" s="176"/>
      <c r="K16" s="149"/>
    </row>
    <row r="17" spans="2:11" ht="24.9">
      <c r="B17" s="6" t="s">
        <v>116</v>
      </c>
      <c r="C17" s="6" t="s">
        <v>183</v>
      </c>
      <c r="D17" s="7" t="s">
        <v>216</v>
      </c>
      <c r="E17" s="6" t="s">
        <v>11</v>
      </c>
      <c r="F17" s="103">
        <v>2</v>
      </c>
      <c r="G17" s="15"/>
      <c r="H17" s="15"/>
      <c r="I17" s="70">
        <f t="shared" ref="I17" si="2">F17*(G17+H17)</f>
        <v>0</v>
      </c>
      <c r="J17" s="177" t="s">
        <v>279</v>
      </c>
      <c r="K17" s="149" t="s">
        <v>144</v>
      </c>
    </row>
    <row r="18" spans="2:11" ht="118.5" customHeight="1">
      <c r="B18" s="6"/>
      <c r="C18" s="6"/>
      <c r="D18" s="148" t="s">
        <v>217</v>
      </c>
      <c r="E18" s="6"/>
      <c r="F18" s="103"/>
      <c r="G18" s="15"/>
      <c r="H18" s="15"/>
      <c r="I18" s="70"/>
      <c r="J18" s="176"/>
      <c r="K18" s="149"/>
    </row>
    <row r="19" spans="2:11" ht="24.9">
      <c r="B19" s="6" t="s">
        <v>159</v>
      </c>
      <c r="C19" s="6" t="s">
        <v>184</v>
      </c>
      <c r="D19" s="7" t="s">
        <v>218</v>
      </c>
      <c r="E19" s="6" t="s">
        <v>11</v>
      </c>
      <c r="F19" s="103">
        <v>7</v>
      </c>
      <c r="G19" s="15"/>
      <c r="H19" s="15"/>
      <c r="I19" s="70">
        <f t="shared" ref="I19:I78" si="3">F19*(G19+H19)</f>
        <v>0</v>
      </c>
      <c r="J19" s="178" t="s">
        <v>279</v>
      </c>
      <c r="K19" s="149" t="s">
        <v>144</v>
      </c>
    </row>
    <row r="20" spans="2:11" ht="115.75">
      <c r="B20" s="6"/>
      <c r="C20" s="6"/>
      <c r="D20" s="148" t="s">
        <v>219</v>
      </c>
      <c r="E20" s="6"/>
      <c r="F20" s="103"/>
      <c r="G20" s="15"/>
      <c r="H20" s="15"/>
      <c r="I20" s="70"/>
      <c r="K20" s="149"/>
    </row>
    <row r="21" spans="2:11">
      <c r="B21" s="6"/>
      <c r="C21" s="68">
        <v>6</v>
      </c>
      <c r="D21" s="90" t="s">
        <v>47</v>
      </c>
      <c r="E21" s="6"/>
      <c r="F21" s="104">
        <v>0</v>
      </c>
      <c r="G21" s="15"/>
      <c r="H21" s="15"/>
      <c r="I21" s="70"/>
      <c r="J21" s="178"/>
      <c r="K21" s="70"/>
    </row>
    <row r="22" spans="2:11">
      <c r="B22" s="6" t="s">
        <v>117</v>
      </c>
      <c r="C22" s="6" t="s">
        <v>184</v>
      </c>
      <c r="D22" s="7" t="s">
        <v>220</v>
      </c>
      <c r="E22" s="6" t="s">
        <v>11</v>
      </c>
      <c r="F22" s="103">
        <v>1</v>
      </c>
      <c r="G22" s="15"/>
      <c r="H22" s="15"/>
      <c r="I22" s="70">
        <f t="shared" ref="I22" si="4">F22*(G22+H22)</f>
        <v>0</v>
      </c>
      <c r="J22" s="176" t="s">
        <v>279</v>
      </c>
      <c r="K22" s="149" t="s">
        <v>144</v>
      </c>
    </row>
    <row r="23" spans="2:11" ht="146.25" customHeight="1">
      <c r="B23" s="6"/>
      <c r="C23" s="6"/>
      <c r="D23" s="148" t="s">
        <v>221</v>
      </c>
      <c r="E23" s="6"/>
      <c r="F23" s="103"/>
      <c r="G23" s="15"/>
      <c r="H23" s="15"/>
      <c r="I23" s="70"/>
      <c r="K23" s="149"/>
    </row>
    <row r="24" spans="2:11" ht="24.9">
      <c r="B24" s="6" t="s">
        <v>110</v>
      </c>
      <c r="C24" s="6" t="s">
        <v>185</v>
      </c>
      <c r="D24" s="7" t="s">
        <v>222</v>
      </c>
      <c r="E24" s="6" t="s">
        <v>11</v>
      </c>
      <c r="F24" s="103">
        <v>2</v>
      </c>
      <c r="G24" s="15"/>
      <c r="H24" s="15"/>
      <c r="I24" s="70">
        <f t="shared" ref="I24" si="5">F24*(G24+H24)</f>
        <v>0</v>
      </c>
      <c r="J24" s="176"/>
      <c r="K24" s="149" t="s">
        <v>144</v>
      </c>
    </row>
    <row r="25" spans="2:11" ht="159" customHeight="1">
      <c r="B25" s="6"/>
      <c r="C25" s="6"/>
      <c r="D25" s="148" t="s">
        <v>223</v>
      </c>
      <c r="E25" s="6"/>
      <c r="F25" s="103"/>
      <c r="G25" s="15"/>
      <c r="H25" s="15"/>
      <c r="I25" s="70"/>
      <c r="J25" s="176"/>
      <c r="K25" s="149"/>
    </row>
    <row r="26" spans="2:11" ht="24.9">
      <c r="B26" s="6" t="s">
        <v>160</v>
      </c>
      <c r="C26" s="6" t="s">
        <v>186</v>
      </c>
      <c r="D26" s="7" t="s">
        <v>224</v>
      </c>
      <c r="E26" s="6" t="s">
        <v>11</v>
      </c>
      <c r="F26" s="103">
        <v>3</v>
      </c>
      <c r="G26" s="15"/>
      <c r="H26" s="15"/>
      <c r="I26" s="70">
        <f t="shared" si="3"/>
        <v>0</v>
      </c>
      <c r="J26" s="177" t="s">
        <v>279</v>
      </c>
      <c r="K26" s="149" t="s">
        <v>144</v>
      </c>
    </row>
    <row r="27" spans="2:11" ht="90.75" customHeight="1">
      <c r="B27" s="6"/>
      <c r="C27" s="6"/>
      <c r="D27" s="148" t="s">
        <v>225</v>
      </c>
      <c r="E27" s="6"/>
      <c r="F27" s="103"/>
      <c r="G27" s="15"/>
      <c r="H27" s="15"/>
      <c r="I27" s="70"/>
      <c r="K27" s="149"/>
    </row>
    <row r="28" spans="2:11">
      <c r="B28" s="6" t="s">
        <v>161</v>
      </c>
      <c r="C28" s="6" t="s">
        <v>187</v>
      </c>
      <c r="D28" t="s">
        <v>226</v>
      </c>
      <c r="E28" s="6" t="s">
        <v>11</v>
      </c>
      <c r="F28" s="103">
        <v>3</v>
      </c>
      <c r="G28" s="15"/>
      <c r="H28" s="15"/>
      <c r="I28" s="70">
        <f t="shared" si="3"/>
        <v>0</v>
      </c>
      <c r="J28" s="177" t="s">
        <v>279</v>
      </c>
      <c r="K28" s="149" t="s">
        <v>144</v>
      </c>
    </row>
    <row r="29" spans="2:11" ht="136.75">
      <c r="B29" s="6"/>
      <c r="C29" s="6"/>
      <c r="D29" s="148" t="s">
        <v>227</v>
      </c>
      <c r="E29" s="6"/>
      <c r="F29" s="103"/>
      <c r="G29" s="15"/>
      <c r="H29" s="15"/>
      <c r="I29" s="70"/>
      <c r="K29" s="149"/>
    </row>
    <row r="30" spans="2:11" ht="24.9">
      <c r="B30" s="6" t="s">
        <v>162</v>
      </c>
      <c r="C30" s="6" t="s">
        <v>188</v>
      </c>
      <c r="D30" s="7" t="s">
        <v>228</v>
      </c>
      <c r="E30" s="6" t="s">
        <v>11</v>
      </c>
      <c r="F30" s="103">
        <v>1</v>
      </c>
      <c r="G30" s="15"/>
      <c r="H30" s="15"/>
      <c r="I30" s="70">
        <f t="shared" ref="I30" si="6">F30*(G30+H30)</f>
        <v>0</v>
      </c>
      <c r="J30" s="177" t="s">
        <v>279</v>
      </c>
      <c r="K30" s="149" t="s">
        <v>144</v>
      </c>
    </row>
    <row r="31" spans="2:11" ht="127.3">
      <c r="B31" s="6"/>
      <c r="C31" s="6"/>
      <c r="D31" s="148" t="s">
        <v>229</v>
      </c>
      <c r="E31" s="6"/>
      <c r="F31" s="103"/>
      <c r="G31" s="15"/>
      <c r="H31" s="15"/>
      <c r="I31" s="70"/>
      <c r="K31" s="149"/>
    </row>
    <row r="32" spans="2:11">
      <c r="B32" s="6" t="s">
        <v>163</v>
      </c>
      <c r="C32" s="6" t="s">
        <v>189</v>
      </c>
      <c r="D32" s="7" t="s">
        <v>230</v>
      </c>
      <c r="E32" s="6" t="s">
        <v>11</v>
      </c>
      <c r="F32" s="103">
        <v>3</v>
      </c>
      <c r="G32" s="15"/>
      <c r="H32" s="15"/>
      <c r="I32" s="70">
        <f t="shared" ref="I32" si="7">F32*(G32+H32)</f>
        <v>0</v>
      </c>
      <c r="J32" s="177" t="s">
        <v>279</v>
      </c>
      <c r="K32" s="149" t="s">
        <v>144</v>
      </c>
    </row>
    <row r="33" spans="2:11" ht="115.75">
      <c r="B33" s="6"/>
      <c r="C33" s="6"/>
      <c r="D33" s="148" t="s">
        <v>231</v>
      </c>
      <c r="E33" s="6"/>
      <c r="F33" s="103"/>
      <c r="G33" s="15"/>
      <c r="H33" s="15"/>
      <c r="I33" s="70"/>
      <c r="K33" s="149"/>
    </row>
    <row r="34" spans="2:11">
      <c r="B34" s="6" t="s">
        <v>164</v>
      </c>
      <c r="C34" s="6" t="s">
        <v>190</v>
      </c>
      <c r="D34" s="7" t="s">
        <v>232</v>
      </c>
      <c r="E34" s="6" t="s">
        <v>11</v>
      </c>
      <c r="F34" s="103">
        <v>3</v>
      </c>
      <c r="G34" s="15"/>
      <c r="H34" s="15"/>
      <c r="I34" s="70">
        <f t="shared" si="3"/>
        <v>0</v>
      </c>
      <c r="J34" s="177" t="s">
        <v>279</v>
      </c>
      <c r="K34" s="149" t="s">
        <v>144</v>
      </c>
    </row>
    <row r="35" spans="2:11" ht="109.5" customHeight="1">
      <c r="B35" s="6"/>
      <c r="C35" s="6"/>
      <c r="D35" s="148" t="s">
        <v>233</v>
      </c>
      <c r="E35" s="6"/>
      <c r="F35" s="103"/>
      <c r="G35" s="15"/>
      <c r="H35" s="15"/>
      <c r="I35" s="70"/>
      <c r="K35" s="149"/>
    </row>
    <row r="36" spans="2:11" s="91" customFormat="1">
      <c r="B36" s="98"/>
      <c r="C36" s="68">
        <v>13</v>
      </c>
      <c r="D36" s="69" t="s">
        <v>53</v>
      </c>
      <c r="E36" s="6"/>
      <c r="F36" s="104">
        <v>0</v>
      </c>
      <c r="G36" s="15"/>
      <c r="H36" s="15"/>
      <c r="I36" s="70"/>
      <c r="J36" s="176"/>
      <c r="K36" s="70"/>
    </row>
    <row r="37" spans="2:11" s="91" customFormat="1" ht="25.5" customHeight="1">
      <c r="B37" s="6" t="s">
        <v>118</v>
      </c>
      <c r="C37" s="6" t="s">
        <v>190</v>
      </c>
      <c r="D37" s="7" t="s">
        <v>234</v>
      </c>
      <c r="E37" s="6" t="s">
        <v>11</v>
      </c>
      <c r="F37" s="103">
        <v>10</v>
      </c>
      <c r="G37" s="15"/>
      <c r="H37" s="15"/>
      <c r="I37" s="70">
        <f t="shared" ref="I37:I41" si="8">F37*(G37+H37)</f>
        <v>0</v>
      </c>
      <c r="J37" s="176" t="s">
        <v>279</v>
      </c>
      <c r="K37" s="149" t="s">
        <v>144</v>
      </c>
    </row>
    <row r="38" spans="2:11" s="91" customFormat="1" ht="132" customHeight="1">
      <c r="B38" s="6"/>
      <c r="C38" s="6"/>
      <c r="D38" s="148" t="s">
        <v>235</v>
      </c>
      <c r="E38" s="6"/>
      <c r="F38" s="103"/>
      <c r="G38" s="15"/>
      <c r="H38" s="15"/>
      <c r="I38" s="70"/>
      <c r="K38" s="149"/>
    </row>
    <row r="39" spans="2:11" s="91" customFormat="1" ht="25.5" customHeight="1">
      <c r="B39" s="6" t="s">
        <v>119</v>
      </c>
      <c r="C39" s="6" t="s">
        <v>191</v>
      </c>
      <c r="D39" s="7" t="s">
        <v>236</v>
      </c>
      <c r="E39" s="6" t="s">
        <v>11</v>
      </c>
      <c r="F39" s="103">
        <v>4</v>
      </c>
      <c r="G39" s="15"/>
      <c r="H39" s="15"/>
      <c r="I39" s="70">
        <f t="shared" si="8"/>
        <v>0</v>
      </c>
      <c r="J39" s="176" t="s">
        <v>279</v>
      </c>
      <c r="K39" s="149" t="s">
        <v>144</v>
      </c>
    </row>
    <row r="40" spans="2:11" s="91" customFormat="1" ht="145.5" customHeight="1">
      <c r="B40" s="6"/>
      <c r="C40" s="6"/>
      <c r="D40" s="148" t="s">
        <v>237</v>
      </c>
      <c r="E40" s="6"/>
      <c r="F40" s="103"/>
      <c r="G40" s="15"/>
      <c r="H40" s="15"/>
      <c r="I40" s="70"/>
      <c r="K40" s="149"/>
    </row>
    <row r="41" spans="2:11" s="91" customFormat="1" ht="24.9">
      <c r="B41" s="6" t="s">
        <v>111</v>
      </c>
      <c r="C41" s="6" t="s">
        <v>192</v>
      </c>
      <c r="D41" s="7" t="s">
        <v>238</v>
      </c>
      <c r="E41" s="6" t="s">
        <v>11</v>
      </c>
      <c r="F41" s="103">
        <v>10</v>
      </c>
      <c r="G41" s="15"/>
      <c r="H41" s="15"/>
      <c r="I41" s="70">
        <f t="shared" si="8"/>
        <v>0</v>
      </c>
      <c r="J41" s="177" t="s">
        <v>279</v>
      </c>
      <c r="K41" s="149" t="s">
        <v>144</v>
      </c>
    </row>
    <row r="42" spans="2:11" s="91" customFormat="1" ht="138.9">
      <c r="B42" s="6"/>
      <c r="C42" s="6"/>
      <c r="D42" s="148" t="s">
        <v>239</v>
      </c>
      <c r="E42" s="6"/>
      <c r="F42" s="103"/>
      <c r="G42" s="15"/>
      <c r="H42" s="15"/>
      <c r="I42" s="70"/>
      <c r="K42" s="149"/>
    </row>
    <row r="43" spans="2:11">
      <c r="B43" s="6"/>
      <c r="C43" s="137">
        <v>16</v>
      </c>
      <c r="D43" s="10" t="s">
        <v>86</v>
      </c>
      <c r="E43" s="6"/>
      <c r="F43" s="104">
        <v>0</v>
      </c>
      <c r="G43" s="15"/>
      <c r="H43" s="15"/>
      <c r="I43" s="70"/>
      <c r="J43" s="176"/>
      <c r="K43" s="70"/>
    </row>
    <row r="44" spans="2:11" ht="12.9" thickBot="1">
      <c r="B44" s="6" t="s">
        <v>123</v>
      </c>
      <c r="C44" s="6" t="s">
        <v>192</v>
      </c>
      <c r="D44" s="7" t="s">
        <v>240</v>
      </c>
      <c r="E44" s="6" t="s">
        <v>11</v>
      </c>
      <c r="F44" s="138">
        <v>3</v>
      </c>
      <c r="G44" s="15"/>
      <c r="H44" s="15"/>
      <c r="I44" s="70">
        <f t="shared" ref="I44:I58" si="9">F44*(G44+H44)</f>
        <v>0</v>
      </c>
      <c r="J44" s="177" t="s">
        <v>279</v>
      </c>
      <c r="K44" s="149" t="s">
        <v>144</v>
      </c>
    </row>
    <row r="45" spans="2:11" ht="127.3">
      <c r="B45" s="6"/>
      <c r="C45" s="6"/>
      <c r="D45" s="148" t="s">
        <v>241</v>
      </c>
      <c r="E45" s="6"/>
      <c r="F45" s="138"/>
      <c r="G45" s="15"/>
      <c r="H45" s="15"/>
      <c r="I45" s="70"/>
      <c r="J45" s="179"/>
      <c r="K45" s="149"/>
    </row>
    <row r="46" spans="2:11" ht="24.9">
      <c r="B46" s="6" t="s">
        <v>124</v>
      </c>
      <c r="C46" s="6" t="s">
        <v>193</v>
      </c>
      <c r="D46" s="7" t="s">
        <v>242</v>
      </c>
      <c r="E46" s="6" t="s">
        <v>11</v>
      </c>
      <c r="F46" s="138">
        <v>4</v>
      </c>
      <c r="G46" s="15"/>
      <c r="H46" s="15"/>
      <c r="I46" s="70">
        <f t="shared" si="9"/>
        <v>0</v>
      </c>
      <c r="J46" s="177" t="s">
        <v>279</v>
      </c>
      <c r="K46" s="149" t="s">
        <v>144</v>
      </c>
    </row>
    <row r="47" spans="2:11" ht="121.5" customHeight="1" thickBot="1">
      <c r="B47" s="6"/>
      <c r="C47" s="6"/>
      <c r="D47" s="148" t="s">
        <v>243</v>
      </c>
      <c r="E47" s="6"/>
      <c r="F47" s="138"/>
      <c r="G47" s="15"/>
      <c r="H47" s="15"/>
      <c r="I47" s="70"/>
      <c r="J47" s="180"/>
      <c r="K47" s="149"/>
    </row>
    <row r="48" spans="2:11">
      <c r="B48" s="6" t="s">
        <v>142</v>
      </c>
      <c r="C48" s="6" t="s">
        <v>194</v>
      </c>
      <c r="D48" s="7" t="s">
        <v>244</v>
      </c>
      <c r="E48" s="6" t="s">
        <v>11</v>
      </c>
      <c r="F48" s="138">
        <v>32</v>
      </c>
      <c r="G48" s="15"/>
      <c r="H48" s="15"/>
      <c r="I48" s="70">
        <f t="shared" si="9"/>
        <v>0</v>
      </c>
      <c r="J48" s="177" t="s">
        <v>279</v>
      </c>
      <c r="K48" s="149" t="s">
        <v>144</v>
      </c>
    </row>
    <row r="49" spans="2:11" ht="115.75">
      <c r="B49" s="6"/>
      <c r="C49" s="6"/>
      <c r="D49" s="148" t="s">
        <v>245</v>
      </c>
      <c r="E49" s="6"/>
      <c r="F49" s="138"/>
      <c r="G49" s="15"/>
      <c r="H49" s="15"/>
      <c r="I49" s="70"/>
      <c r="J49" s="177"/>
      <c r="K49" s="149"/>
    </row>
    <row r="50" spans="2:11" ht="24.9">
      <c r="B50" s="6" t="s">
        <v>112</v>
      </c>
      <c r="C50" s="6" t="s">
        <v>195</v>
      </c>
      <c r="D50" s="7" t="s">
        <v>246</v>
      </c>
      <c r="E50" s="6" t="s">
        <v>11</v>
      </c>
      <c r="F50" s="138">
        <v>12</v>
      </c>
      <c r="G50" s="15"/>
      <c r="H50" s="15"/>
      <c r="I50" s="70">
        <f t="shared" si="9"/>
        <v>0</v>
      </c>
      <c r="J50" s="177" t="s">
        <v>279</v>
      </c>
      <c r="K50" s="149" t="s">
        <v>144</v>
      </c>
    </row>
    <row r="51" spans="2:11" ht="109.5" customHeight="1">
      <c r="B51" s="6"/>
      <c r="C51" s="6"/>
      <c r="D51" s="148" t="s">
        <v>247</v>
      </c>
      <c r="E51" s="6"/>
      <c r="F51" s="138"/>
      <c r="G51" s="15"/>
      <c r="H51" s="15"/>
      <c r="I51" s="70"/>
      <c r="J51" s="177"/>
      <c r="K51" s="149"/>
    </row>
    <row r="52" spans="2:11">
      <c r="B52" s="6" t="s">
        <v>165</v>
      </c>
      <c r="C52" s="6" t="s">
        <v>196</v>
      </c>
      <c r="D52" s="7" t="s">
        <v>248</v>
      </c>
      <c r="E52" s="6" t="s">
        <v>11</v>
      </c>
      <c r="F52" s="138">
        <v>32</v>
      </c>
      <c r="G52" s="15"/>
      <c r="H52" s="15"/>
      <c r="I52" s="70">
        <f t="shared" si="9"/>
        <v>0</v>
      </c>
      <c r="J52" s="177" t="s">
        <v>279</v>
      </c>
      <c r="K52" s="149" t="s">
        <v>144</v>
      </c>
    </row>
    <row r="53" spans="2:11" ht="127.3">
      <c r="B53" s="6"/>
      <c r="C53" s="6"/>
      <c r="D53" s="148" t="s">
        <v>249</v>
      </c>
      <c r="E53" s="6"/>
      <c r="F53" s="138"/>
      <c r="G53" s="15"/>
      <c r="H53" s="15"/>
      <c r="I53" s="70"/>
      <c r="J53" s="177"/>
      <c r="K53" s="149"/>
    </row>
    <row r="54" spans="2:11" ht="24.9">
      <c r="B54" s="6" t="s">
        <v>166</v>
      </c>
      <c r="C54" s="6" t="s">
        <v>197</v>
      </c>
      <c r="D54" s="7" t="s">
        <v>250</v>
      </c>
      <c r="E54" s="6" t="s">
        <v>11</v>
      </c>
      <c r="F54" s="138">
        <v>1</v>
      </c>
      <c r="G54" s="15"/>
      <c r="H54" s="15"/>
      <c r="I54" s="70">
        <f t="shared" si="9"/>
        <v>0</v>
      </c>
      <c r="J54" s="177" t="s">
        <v>279</v>
      </c>
      <c r="K54" s="149" t="s">
        <v>144</v>
      </c>
    </row>
    <row r="55" spans="2:11" ht="146.25" customHeight="1">
      <c r="B55" s="6"/>
      <c r="C55" s="6"/>
      <c r="D55" s="148" t="s">
        <v>251</v>
      </c>
      <c r="E55" s="6"/>
      <c r="F55" s="138"/>
      <c r="G55" s="15"/>
      <c r="H55" s="15"/>
      <c r="I55" s="70"/>
      <c r="J55" s="177"/>
      <c r="K55" s="149"/>
    </row>
    <row r="56" spans="2:11">
      <c r="B56" s="6" t="s">
        <v>167</v>
      </c>
      <c r="C56" s="6" t="s">
        <v>198</v>
      </c>
      <c r="D56" s="7" t="s">
        <v>252</v>
      </c>
      <c r="E56" s="6" t="s">
        <v>87</v>
      </c>
      <c r="F56" s="138">
        <v>32</v>
      </c>
      <c r="G56" s="15"/>
      <c r="H56" s="15"/>
      <c r="I56" s="70">
        <f t="shared" si="9"/>
        <v>0</v>
      </c>
      <c r="J56" s="177" t="s">
        <v>279</v>
      </c>
      <c r="K56" s="149" t="s">
        <v>144</v>
      </c>
    </row>
    <row r="57" spans="2:11" ht="104.15">
      <c r="B57" s="6"/>
      <c r="C57" s="6"/>
      <c r="D57" s="148" t="s">
        <v>253</v>
      </c>
      <c r="E57" s="6"/>
      <c r="F57" s="138"/>
      <c r="G57" s="15"/>
      <c r="H57" s="15"/>
      <c r="I57" s="70"/>
      <c r="J57" s="177"/>
      <c r="K57" s="149"/>
    </row>
    <row r="58" spans="2:11" ht="12.75" customHeight="1">
      <c r="B58" s="6" t="s">
        <v>168</v>
      </c>
      <c r="C58" s="6" t="s">
        <v>199</v>
      </c>
      <c r="D58" s="7" t="s">
        <v>254</v>
      </c>
      <c r="E58" s="6" t="s">
        <v>11</v>
      </c>
      <c r="F58" s="138">
        <v>3</v>
      </c>
      <c r="G58" s="15"/>
      <c r="H58" s="15"/>
      <c r="I58" s="70">
        <f t="shared" si="9"/>
        <v>0</v>
      </c>
      <c r="J58" s="177" t="s">
        <v>279</v>
      </c>
      <c r="K58" s="149" t="s">
        <v>144</v>
      </c>
    </row>
    <row r="59" spans="2:11" ht="138.9">
      <c r="B59" s="6"/>
      <c r="C59" s="6"/>
      <c r="D59" s="148" t="s">
        <v>255</v>
      </c>
      <c r="E59" s="6"/>
      <c r="F59" s="138"/>
      <c r="G59" s="15"/>
      <c r="H59" s="15"/>
      <c r="I59" s="70"/>
      <c r="J59" s="177"/>
      <c r="K59" s="149"/>
    </row>
    <row r="60" spans="2:11">
      <c r="B60" s="6" t="s">
        <v>169</v>
      </c>
      <c r="C60" s="6" t="s">
        <v>200</v>
      </c>
      <c r="D60" s="7" t="s">
        <v>88</v>
      </c>
      <c r="E60" s="6" t="s">
        <v>89</v>
      </c>
      <c r="F60" s="103">
        <v>2</v>
      </c>
      <c r="G60" s="15"/>
      <c r="H60" s="15"/>
      <c r="I60" s="70">
        <f t="shared" si="3"/>
        <v>0</v>
      </c>
      <c r="J60" s="177" t="s">
        <v>279</v>
      </c>
      <c r="K60" s="149" t="s">
        <v>144</v>
      </c>
    </row>
    <row r="61" spans="2:11" ht="104.15">
      <c r="B61" s="6"/>
      <c r="C61" s="6"/>
      <c r="D61" s="148" t="s">
        <v>256</v>
      </c>
      <c r="E61" s="6"/>
      <c r="F61" s="103"/>
      <c r="G61" s="15"/>
      <c r="H61" s="15"/>
      <c r="I61" s="70"/>
      <c r="J61" s="177"/>
      <c r="K61" s="149"/>
    </row>
    <row r="62" spans="2:11" ht="12.75" customHeight="1">
      <c r="B62" s="6" t="s">
        <v>170</v>
      </c>
      <c r="C62" s="6" t="s">
        <v>201</v>
      </c>
      <c r="D62" s="7" t="s">
        <v>257</v>
      </c>
      <c r="E62" s="6" t="s">
        <v>11</v>
      </c>
      <c r="F62" s="103">
        <v>1</v>
      </c>
      <c r="G62" s="15"/>
      <c r="H62" s="15"/>
      <c r="I62" s="70">
        <f t="shared" si="3"/>
        <v>0</v>
      </c>
      <c r="J62" s="177" t="s">
        <v>279</v>
      </c>
      <c r="K62" s="149" t="s">
        <v>144</v>
      </c>
    </row>
    <row r="63" spans="2:11" ht="145.5" customHeight="1">
      <c r="B63" s="6"/>
      <c r="C63" s="6"/>
      <c r="D63" s="148" t="s">
        <v>258</v>
      </c>
      <c r="E63" s="6"/>
      <c r="F63" s="103"/>
      <c r="G63" s="15"/>
      <c r="H63" s="15"/>
      <c r="I63" s="70"/>
      <c r="J63" s="177"/>
      <c r="K63" s="149"/>
    </row>
    <row r="64" spans="2:11">
      <c r="B64" s="6"/>
      <c r="C64" s="68">
        <v>26</v>
      </c>
      <c r="D64" s="92" t="s">
        <v>26</v>
      </c>
      <c r="E64" s="6"/>
      <c r="F64" s="104">
        <v>0</v>
      </c>
      <c r="G64" s="15"/>
      <c r="H64" s="15"/>
      <c r="I64" s="70"/>
      <c r="J64" s="182"/>
      <c r="K64" s="70"/>
    </row>
    <row r="65" spans="2:11">
      <c r="B65" s="6" t="s">
        <v>171</v>
      </c>
      <c r="C65" s="6" t="s">
        <v>201</v>
      </c>
      <c r="D65" s="7" t="s">
        <v>259</v>
      </c>
      <c r="E65" s="6" t="s">
        <v>10</v>
      </c>
      <c r="F65" s="103">
        <v>1020</v>
      </c>
      <c r="G65" s="15"/>
      <c r="H65" s="15"/>
      <c r="I65" s="70">
        <f t="shared" si="3"/>
        <v>0</v>
      </c>
      <c r="J65" s="177" t="s">
        <v>279</v>
      </c>
      <c r="K65" s="149" t="s">
        <v>144</v>
      </c>
    </row>
    <row r="66" spans="2:11" ht="104.15">
      <c r="B66" s="6"/>
      <c r="C66" s="6"/>
      <c r="D66" s="148" t="s">
        <v>260</v>
      </c>
      <c r="E66" s="6"/>
      <c r="F66" s="103"/>
      <c r="G66" s="15"/>
      <c r="H66" s="15"/>
      <c r="I66" s="70"/>
      <c r="J66" s="177"/>
      <c r="K66" s="149"/>
    </row>
    <row r="67" spans="2:11">
      <c r="B67" s="6" t="s">
        <v>172</v>
      </c>
      <c r="C67" s="6" t="s">
        <v>202</v>
      </c>
      <c r="D67" s="7" t="s">
        <v>261</v>
      </c>
      <c r="E67" s="6" t="s">
        <v>10</v>
      </c>
      <c r="F67" s="103">
        <v>205</v>
      </c>
      <c r="G67" s="15"/>
      <c r="H67" s="15"/>
      <c r="I67" s="70">
        <f t="shared" ref="I67" si="10">F67*(G67+H67)</f>
        <v>0</v>
      </c>
      <c r="J67" s="177" t="s">
        <v>279</v>
      </c>
      <c r="K67" s="149" t="s">
        <v>144</v>
      </c>
    </row>
    <row r="68" spans="2:11" ht="115.75">
      <c r="B68" s="6"/>
      <c r="C68" s="6"/>
      <c r="D68" s="148" t="s">
        <v>262</v>
      </c>
      <c r="E68" s="6"/>
      <c r="F68" s="103"/>
      <c r="G68" s="15"/>
      <c r="H68" s="15"/>
      <c r="I68" s="70"/>
      <c r="J68" s="177"/>
      <c r="K68" s="149"/>
    </row>
    <row r="69" spans="2:11">
      <c r="B69" s="6" t="s">
        <v>173</v>
      </c>
      <c r="C69" s="6" t="s">
        <v>203</v>
      </c>
      <c r="D69" s="7" t="s">
        <v>263</v>
      </c>
      <c r="E69" s="6" t="s">
        <v>11</v>
      </c>
      <c r="F69" s="103">
        <v>38</v>
      </c>
      <c r="G69" s="15"/>
      <c r="H69" s="15"/>
      <c r="I69" s="70">
        <f t="shared" ref="I69" si="11">F69*(G69+H69)</f>
        <v>0</v>
      </c>
      <c r="J69" s="177" t="s">
        <v>279</v>
      </c>
      <c r="K69" s="149" t="s">
        <v>144</v>
      </c>
    </row>
    <row r="70" spans="2:11" ht="104.15">
      <c r="B70" s="6"/>
      <c r="C70" s="6"/>
      <c r="D70" s="148" t="s">
        <v>264</v>
      </c>
      <c r="E70" s="6"/>
      <c r="F70" s="103"/>
      <c r="G70" s="15"/>
      <c r="H70" s="15"/>
      <c r="I70" s="70"/>
      <c r="J70" s="177"/>
      <c r="K70" s="149"/>
    </row>
    <row r="71" spans="2:11">
      <c r="B71" s="6"/>
      <c r="C71" s="68">
        <v>29</v>
      </c>
      <c r="D71" s="90" t="s">
        <v>48</v>
      </c>
      <c r="E71" s="6"/>
      <c r="F71" s="104">
        <v>0</v>
      </c>
      <c r="G71" s="15"/>
      <c r="H71" s="15"/>
      <c r="I71" s="70"/>
      <c r="J71" s="177"/>
      <c r="K71" s="70"/>
    </row>
    <row r="72" spans="2:11" ht="24.9">
      <c r="B72" s="6" t="s">
        <v>174</v>
      </c>
      <c r="C72" s="6" t="s">
        <v>203</v>
      </c>
      <c r="D72" s="7" t="s">
        <v>265</v>
      </c>
      <c r="E72" s="6" t="s">
        <v>12</v>
      </c>
      <c r="F72" s="103">
        <v>1</v>
      </c>
      <c r="G72" s="15"/>
      <c r="H72" s="15"/>
      <c r="I72" s="70">
        <f t="shared" si="3"/>
        <v>0</v>
      </c>
      <c r="J72" s="177" t="s">
        <v>279</v>
      </c>
      <c r="K72" s="149" t="s">
        <v>144</v>
      </c>
    </row>
    <row r="73" spans="2:11" ht="127.3">
      <c r="B73" s="6"/>
      <c r="C73" s="6"/>
      <c r="D73" s="148" t="s">
        <v>266</v>
      </c>
      <c r="E73" s="6"/>
      <c r="F73" s="103"/>
      <c r="G73" s="15"/>
      <c r="H73" s="15"/>
      <c r="I73" s="70"/>
      <c r="J73" s="177"/>
      <c r="K73" s="149"/>
    </row>
    <row r="74" spans="2:11" ht="24.9">
      <c r="B74" s="6" t="s">
        <v>175</v>
      </c>
      <c r="C74" s="6" t="s">
        <v>204</v>
      </c>
      <c r="D74" s="7" t="s">
        <v>267</v>
      </c>
      <c r="E74" s="6" t="s">
        <v>11</v>
      </c>
      <c r="F74" s="103">
        <v>38</v>
      </c>
      <c r="G74" s="15"/>
      <c r="H74" s="15"/>
      <c r="I74" s="70">
        <f t="shared" si="3"/>
        <v>0</v>
      </c>
      <c r="J74" s="177" t="s">
        <v>279</v>
      </c>
      <c r="K74" s="149" t="s">
        <v>144</v>
      </c>
    </row>
    <row r="75" spans="2:11" ht="123.75" customHeight="1">
      <c r="B75" s="6"/>
      <c r="C75" s="6"/>
      <c r="D75" s="148" t="s">
        <v>268</v>
      </c>
      <c r="E75" s="6"/>
      <c r="F75" s="103"/>
      <c r="G75" s="15"/>
      <c r="H75" s="15"/>
      <c r="I75" s="70"/>
      <c r="J75" s="177"/>
      <c r="K75" s="149"/>
    </row>
    <row r="76" spans="2:11">
      <c r="B76" s="6" t="s">
        <v>176</v>
      </c>
      <c r="C76" s="6" t="s">
        <v>205</v>
      </c>
      <c r="D76" s="7" t="s">
        <v>17</v>
      </c>
      <c r="E76" s="6" t="s">
        <v>13</v>
      </c>
      <c r="F76" s="103">
        <v>10</v>
      </c>
      <c r="G76" s="15"/>
      <c r="H76" s="15"/>
      <c r="I76" s="70">
        <f t="shared" si="3"/>
        <v>0</v>
      </c>
      <c r="J76" s="177" t="s">
        <v>279</v>
      </c>
      <c r="K76" s="149" t="s">
        <v>144</v>
      </c>
    </row>
    <row r="77" spans="2:11" ht="134.25" customHeight="1">
      <c r="B77" s="6"/>
      <c r="C77" s="6"/>
      <c r="D77" s="148" t="s">
        <v>269</v>
      </c>
      <c r="E77" s="6"/>
      <c r="F77" s="103"/>
      <c r="G77" s="15"/>
      <c r="H77" s="15"/>
      <c r="I77" s="70"/>
      <c r="J77" s="177"/>
      <c r="K77" s="149"/>
    </row>
    <row r="78" spans="2:11">
      <c r="B78" s="6" t="s">
        <v>177</v>
      </c>
      <c r="C78" s="6" t="s">
        <v>206</v>
      </c>
      <c r="D78" s="7" t="s">
        <v>270</v>
      </c>
      <c r="E78" s="6" t="s">
        <v>13</v>
      </c>
      <c r="F78" s="103">
        <v>4</v>
      </c>
      <c r="G78" s="15"/>
      <c r="H78" s="15"/>
      <c r="I78" s="70">
        <f t="shared" si="3"/>
        <v>0</v>
      </c>
      <c r="J78" s="177" t="s">
        <v>279</v>
      </c>
      <c r="K78" s="149" t="s">
        <v>144</v>
      </c>
    </row>
    <row r="79" spans="2:11" ht="136.5" customHeight="1">
      <c r="B79" s="6"/>
      <c r="C79" s="6"/>
      <c r="D79" s="148" t="s">
        <v>271</v>
      </c>
      <c r="E79" s="6"/>
      <c r="F79" s="103"/>
      <c r="G79" s="15"/>
      <c r="H79" s="15"/>
      <c r="I79" s="70"/>
      <c r="J79" s="177"/>
      <c r="K79" s="149"/>
    </row>
    <row r="80" spans="2:11">
      <c r="B80" s="6" t="s">
        <v>178</v>
      </c>
      <c r="C80" s="6" t="s">
        <v>207</v>
      </c>
      <c r="D80" s="7" t="s">
        <v>272</v>
      </c>
      <c r="E80" s="6" t="s">
        <v>13</v>
      </c>
      <c r="F80" s="103">
        <v>8</v>
      </c>
      <c r="G80" s="15"/>
      <c r="H80" s="15"/>
      <c r="I80" s="70">
        <f t="shared" ref="I80" si="12">F80*(G80+H80)</f>
        <v>0</v>
      </c>
      <c r="J80" s="177" t="s">
        <v>279</v>
      </c>
      <c r="K80" s="149" t="s">
        <v>144</v>
      </c>
    </row>
    <row r="81" spans="2:11" ht="127.3">
      <c r="B81" s="143"/>
      <c r="C81" s="143"/>
      <c r="D81" s="148" t="s">
        <v>273</v>
      </c>
      <c r="E81" s="143"/>
      <c r="F81" s="152"/>
      <c r="G81" s="153"/>
      <c r="H81" s="153"/>
      <c r="I81" s="154"/>
      <c r="J81" s="182"/>
      <c r="K81" s="155"/>
    </row>
    <row r="82" spans="2:11" ht="12.75" customHeight="1" thickBot="1">
      <c r="B82" s="143"/>
      <c r="C82" s="143"/>
      <c r="D82" s="183"/>
      <c r="E82" s="143"/>
      <c r="F82" s="184">
        <v>0</v>
      </c>
      <c r="G82" s="153"/>
      <c r="H82" s="153"/>
      <c r="I82" s="185"/>
      <c r="J82" s="177"/>
      <c r="K82" s="185"/>
    </row>
    <row r="83" spans="2:11" ht="6" customHeight="1">
      <c r="B83" s="164"/>
      <c r="C83" s="165"/>
      <c r="D83" s="166"/>
      <c r="E83" s="165"/>
      <c r="F83" s="188">
        <v>0</v>
      </c>
      <c r="G83" s="168"/>
      <c r="H83" s="168"/>
      <c r="I83" s="169"/>
      <c r="J83" s="189"/>
      <c r="K83" s="170"/>
    </row>
    <row r="84" spans="2:11" ht="15.45">
      <c r="B84" s="171"/>
      <c r="C84" s="6"/>
      <c r="D84" s="25" t="s">
        <v>50</v>
      </c>
      <c r="E84" s="94"/>
      <c r="F84" s="105">
        <v>0</v>
      </c>
      <c r="G84" s="24"/>
      <c r="H84" s="24"/>
      <c r="I84" s="26">
        <f>SUM(I8:I80)</f>
        <v>0</v>
      </c>
      <c r="J84" s="177"/>
      <c r="K84" s="172"/>
    </row>
    <row r="85" spans="2:11" ht="6" customHeight="1" thickBot="1">
      <c r="B85" s="173"/>
      <c r="C85" s="28"/>
      <c r="D85" s="28"/>
      <c r="E85" s="95"/>
      <c r="F85" s="106">
        <v>0</v>
      </c>
      <c r="G85" s="28"/>
      <c r="H85" s="28"/>
      <c r="I85" s="28"/>
      <c r="J85" s="190"/>
      <c r="K85" s="174"/>
    </row>
    <row r="86" spans="2:11" ht="15.45">
      <c r="B86" s="27"/>
      <c r="C86" s="27"/>
      <c r="D86" s="27"/>
      <c r="E86" s="186"/>
      <c r="F86" s="187">
        <v>0</v>
      </c>
      <c r="G86" s="27"/>
      <c r="H86" s="27"/>
      <c r="I86" s="27"/>
      <c r="J86" s="177"/>
      <c r="K86" s="27"/>
    </row>
    <row r="87" spans="2:11">
      <c r="B87" s="110"/>
      <c r="C87" s="110"/>
      <c r="E87" s="110"/>
      <c r="F87" s="111"/>
      <c r="G87" s="60"/>
      <c r="H87" s="60"/>
      <c r="I87" s="112"/>
      <c r="J87" s="177"/>
    </row>
    <row r="88" spans="2:11">
      <c r="B88" s="110"/>
      <c r="C88" s="110"/>
      <c r="D88" s="113"/>
      <c r="E88" s="110"/>
      <c r="F88" s="111"/>
      <c r="G88" s="60"/>
      <c r="H88" s="60"/>
      <c r="I88" s="112"/>
      <c r="J88" s="177"/>
    </row>
    <row r="89" spans="2:11">
      <c r="B89" s="110"/>
      <c r="C89" s="110"/>
      <c r="E89" s="110"/>
      <c r="F89" s="111"/>
      <c r="G89" s="60"/>
      <c r="H89" s="60"/>
      <c r="I89" s="112"/>
      <c r="J89" s="177"/>
    </row>
    <row r="90" spans="2:11">
      <c r="B90" s="110"/>
      <c r="C90" s="110"/>
      <c r="D90" s="113"/>
      <c r="E90" s="110"/>
      <c r="F90" s="111"/>
      <c r="G90" s="60"/>
      <c r="H90" s="60"/>
      <c r="I90" s="112"/>
      <c r="J90" s="177"/>
    </row>
    <row r="91" spans="2:11">
      <c r="B91" s="110"/>
      <c r="C91" s="110"/>
      <c r="E91" s="110"/>
      <c r="F91" s="111"/>
      <c r="G91" s="60"/>
      <c r="H91" s="60"/>
      <c r="I91" s="112"/>
      <c r="J91" s="177"/>
    </row>
    <row r="92" spans="2:11">
      <c r="B92" s="110"/>
      <c r="C92" s="110"/>
      <c r="D92" s="113"/>
      <c r="E92" s="110"/>
      <c r="F92" s="111"/>
      <c r="G92" s="60"/>
      <c r="H92" s="60"/>
      <c r="I92" s="112"/>
      <c r="J92" s="177"/>
    </row>
    <row r="93" spans="2:11">
      <c r="B93" s="110"/>
      <c r="C93" s="110"/>
      <c r="E93" s="110"/>
      <c r="F93" s="111"/>
      <c r="G93" s="60"/>
      <c r="H93" s="60"/>
      <c r="I93" s="112"/>
      <c r="J93" s="177"/>
    </row>
    <row r="94" spans="2:11">
      <c r="B94" s="110"/>
      <c r="C94" s="110"/>
      <c r="D94" s="113"/>
      <c r="E94" s="110"/>
      <c r="F94" s="111"/>
      <c r="G94" s="60"/>
      <c r="H94" s="60"/>
      <c r="I94" s="112"/>
      <c r="J94" s="177"/>
    </row>
    <row r="95" spans="2:11">
      <c r="B95" s="110"/>
      <c r="C95" s="110"/>
      <c r="E95" s="110"/>
      <c r="F95" s="111"/>
      <c r="G95" s="60"/>
      <c r="H95" s="60"/>
      <c r="I95" s="112"/>
      <c r="J95" s="177"/>
    </row>
    <row r="96" spans="2:11">
      <c r="B96" s="110"/>
      <c r="C96" s="110"/>
      <c r="D96" s="113"/>
      <c r="E96" s="110"/>
      <c r="F96" s="111"/>
      <c r="G96" s="60"/>
      <c r="H96" s="60"/>
      <c r="I96" s="112"/>
      <c r="J96" s="177"/>
    </row>
    <row r="97" spans="2:10">
      <c r="B97" s="110"/>
      <c r="C97" s="110"/>
      <c r="E97" s="110"/>
      <c r="F97" s="111"/>
      <c r="G97" s="60"/>
      <c r="H97" s="60"/>
      <c r="I97" s="112"/>
      <c r="J97" s="177"/>
    </row>
    <row r="98" spans="2:10">
      <c r="B98" s="110"/>
      <c r="C98" s="110"/>
      <c r="D98" s="113"/>
      <c r="E98" s="110"/>
      <c r="F98" s="111"/>
      <c r="G98" s="60"/>
      <c r="H98" s="60"/>
      <c r="I98" s="112"/>
      <c r="J98" s="177"/>
    </row>
    <row r="99" spans="2:10">
      <c r="B99" s="110"/>
      <c r="C99" s="110"/>
      <c r="E99" s="110"/>
      <c r="F99" s="111"/>
      <c r="G99" s="60"/>
      <c r="H99" s="60"/>
      <c r="I99" s="112"/>
      <c r="J99" s="177"/>
    </row>
    <row r="100" spans="2:10">
      <c r="B100" s="110"/>
      <c r="C100" s="110"/>
      <c r="D100" s="113"/>
      <c r="E100" s="110"/>
      <c r="F100" s="111"/>
      <c r="G100" s="60"/>
      <c r="H100" s="60"/>
      <c r="I100" s="112"/>
      <c r="J100" s="177"/>
    </row>
    <row r="101" spans="2:10">
      <c r="B101" s="110"/>
      <c r="C101" s="110"/>
      <c r="E101" s="110"/>
      <c r="F101" s="111"/>
      <c r="G101" s="60"/>
      <c r="H101" s="60"/>
      <c r="I101" s="112"/>
      <c r="J101" s="177"/>
    </row>
    <row r="102" spans="2:10">
      <c r="B102" s="110"/>
      <c r="C102" s="110"/>
      <c r="D102" s="113"/>
      <c r="E102" s="110"/>
      <c r="F102" s="111"/>
      <c r="G102" s="60"/>
      <c r="H102" s="60"/>
      <c r="I102" s="112"/>
      <c r="J102" s="177"/>
    </row>
    <row r="103" spans="2:10">
      <c r="B103" s="110"/>
      <c r="C103" s="110"/>
      <c r="E103" s="110"/>
      <c r="F103" s="111"/>
      <c r="G103" s="60"/>
      <c r="H103" s="60"/>
      <c r="I103" s="112"/>
      <c r="J103" s="177"/>
    </row>
    <row r="104" spans="2:10">
      <c r="B104" s="110"/>
      <c r="C104" s="110"/>
      <c r="D104" s="113"/>
      <c r="E104" s="110"/>
      <c r="F104" s="111"/>
      <c r="G104" s="60"/>
      <c r="H104" s="60"/>
      <c r="I104" s="112"/>
      <c r="J104" s="177"/>
    </row>
    <row r="105" spans="2:10">
      <c r="B105" s="110"/>
      <c r="C105" s="110"/>
      <c r="E105" s="110"/>
      <c r="F105" s="111"/>
      <c r="G105" s="60"/>
      <c r="H105" s="60"/>
      <c r="I105" s="112"/>
      <c r="J105" s="177"/>
    </row>
    <row r="106" spans="2:10">
      <c r="B106" s="110"/>
      <c r="C106" s="110"/>
      <c r="D106" s="113"/>
      <c r="E106" s="110"/>
      <c r="F106" s="111"/>
      <c r="G106" s="60"/>
      <c r="H106" s="60"/>
      <c r="I106" s="112"/>
      <c r="J106" s="177"/>
    </row>
    <row r="107" spans="2:10">
      <c r="B107" s="110"/>
      <c r="C107" s="110"/>
      <c r="E107" s="110"/>
      <c r="F107" s="111"/>
      <c r="G107" s="60"/>
      <c r="H107" s="60"/>
      <c r="I107" s="112"/>
      <c r="J107" s="177"/>
    </row>
    <row r="108" spans="2:10">
      <c r="B108" s="110"/>
      <c r="C108" s="110"/>
      <c r="D108" s="113"/>
      <c r="E108" s="110"/>
      <c r="F108" s="111"/>
      <c r="G108" s="60"/>
      <c r="H108" s="60"/>
      <c r="I108" s="112"/>
      <c r="J108" s="177"/>
    </row>
    <row r="109" spans="2:10">
      <c r="B109" s="110"/>
      <c r="C109" s="110"/>
      <c r="E109" s="110"/>
      <c r="F109" s="111"/>
      <c r="G109" s="60"/>
      <c r="H109" s="60"/>
      <c r="I109" s="112"/>
      <c r="J109" s="177"/>
    </row>
    <row r="110" spans="2:10">
      <c r="B110" s="110"/>
      <c r="C110" s="110"/>
      <c r="D110" s="113"/>
      <c r="E110" s="110"/>
      <c r="F110" s="111"/>
      <c r="G110" s="60"/>
      <c r="H110" s="60"/>
      <c r="I110" s="112"/>
      <c r="J110" s="177"/>
    </row>
    <row r="111" spans="2:10">
      <c r="B111" s="110"/>
      <c r="C111" s="110"/>
      <c r="E111" s="110"/>
      <c r="F111" s="111"/>
      <c r="G111" s="60"/>
      <c r="H111" s="60"/>
      <c r="I111" s="112"/>
      <c r="J111" s="177"/>
    </row>
    <row r="112" spans="2:10">
      <c r="B112" s="110"/>
      <c r="C112" s="110"/>
      <c r="D112" s="113"/>
      <c r="E112" s="110"/>
      <c r="F112" s="111"/>
      <c r="G112" s="60"/>
      <c r="H112" s="60"/>
      <c r="I112" s="112"/>
      <c r="J112" s="177"/>
    </row>
    <row r="113" spans="2:10">
      <c r="B113" s="110"/>
      <c r="C113" s="110"/>
      <c r="E113" s="110"/>
      <c r="F113" s="111"/>
      <c r="G113" s="60"/>
      <c r="H113" s="60"/>
      <c r="I113" s="112"/>
      <c r="J113" s="177"/>
    </row>
    <row r="114" spans="2:10">
      <c r="B114" s="110"/>
      <c r="C114" s="110"/>
      <c r="D114" s="113"/>
      <c r="E114" s="110"/>
      <c r="F114" s="111"/>
      <c r="G114" s="60"/>
      <c r="H114" s="60"/>
      <c r="I114" s="112"/>
      <c r="J114" s="177"/>
    </row>
    <row r="115" spans="2:10">
      <c r="B115" s="110"/>
      <c r="C115" s="110"/>
      <c r="E115" s="110"/>
      <c r="F115" s="111"/>
      <c r="G115" s="60"/>
      <c r="H115" s="60"/>
      <c r="I115" s="112"/>
      <c r="J115" s="177"/>
    </row>
    <row r="116" spans="2:10">
      <c r="B116" s="110"/>
      <c r="C116" s="110"/>
      <c r="D116" s="113"/>
      <c r="E116" s="110"/>
      <c r="F116" s="111"/>
      <c r="G116" s="60"/>
      <c r="H116" s="60"/>
      <c r="I116" s="112"/>
      <c r="J116" s="177"/>
    </row>
    <row r="117" spans="2:10">
      <c r="B117" s="110"/>
      <c r="C117" s="110"/>
      <c r="E117" s="110"/>
      <c r="F117" s="111"/>
      <c r="G117" s="60"/>
      <c r="H117" s="60"/>
      <c r="I117" s="112"/>
      <c r="J117" s="177"/>
    </row>
    <row r="118" spans="2:10">
      <c r="B118" s="110"/>
      <c r="C118" s="110"/>
      <c r="D118" s="113"/>
      <c r="E118" s="110"/>
      <c r="F118" s="111"/>
      <c r="G118" s="60"/>
      <c r="H118" s="60"/>
      <c r="I118" s="112"/>
      <c r="J118" s="177"/>
    </row>
    <row r="119" spans="2:10">
      <c r="B119" s="110"/>
      <c r="C119" s="110"/>
      <c r="E119" s="110"/>
      <c r="F119" s="111"/>
      <c r="G119" s="60"/>
      <c r="H119" s="60"/>
      <c r="I119" s="112"/>
      <c r="J119" s="177"/>
    </row>
    <row r="120" spans="2:10">
      <c r="B120" s="110"/>
      <c r="C120" s="110"/>
      <c r="D120" s="113"/>
      <c r="E120" s="110"/>
      <c r="F120" s="111"/>
      <c r="G120" s="60"/>
      <c r="H120" s="60"/>
      <c r="I120" s="112"/>
      <c r="J120" s="177"/>
    </row>
    <row r="121" spans="2:10">
      <c r="B121" s="110"/>
      <c r="C121" s="110"/>
      <c r="E121" s="110"/>
      <c r="F121" s="111"/>
      <c r="G121" s="60"/>
      <c r="H121" s="60"/>
      <c r="I121" s="112"/>
      <c r="J121" s="177"/>
    </row>
    <row r="122" spans="2:10">
      <c r="B122" s="110"/>
      <c r="C122" s="110"/>
      <c r="D122" s="113"/>
      <c r="E122" s="110"/>
      <c r="F122" s="111"/>
      <c r="G122" s="60"/>
      <c r="H122" s="60"/>
      <c r="I122" s="112"/>
      <c r="J122" s="177"/>
    </row>
    <row r="123" spans="2:10">
      <c r="B123" s="110"/>
      <c r="C123" s="110"/>
      <c r="E123" s="110"/>
      <c r="F123" s="111"/>
      <c r="G123" s="60"/>
      <c r="H123" s="60"/>
      <c r="I123" s="112"/>
      <c r="J123" s="177"/>
    </row>
    <row r="124" spans="2:10">
      <c r="B124" s="110"/>
      <c r="C124" s="110"/>
      <c r="D124" s="113"/>
      <c r="E124" s="110"/>
      <c r="F124" s="111"/>
      <c r="G124" s="60"/>
      <c r="H124" s="60"/>
      <c r="I124" s="112"/>
      <c r="J124" s="177"/>
    </row>
    <row r="125" spans="2:10">
      <c r="B125" s="110"/>
      <c r="C125" s="110"/>
      <c r="E125" s="110"/>
      <c r="F125" s="111"/>
      <c r="G125" s="60"/>
      <c r="H125" s="60"/>
      <c r="I125" s="112"/>
      <c r="J125" s="177"/>
    </row>
    <row r="126" spans="2:10">
      <c r="B126" s="110"/>
      <c r="C126" s="110"/>
      <c r="D126" s="113"/>
      <c r="E126" s="110"/>
      <c r="F126" s="111"/>
      <c r="G126" s="60"/>
      <c r="H126" s="60"/>
      <c r="I126" s="112"/>
      <c r="J126" s="177"/>
    </row>
    <row r="127" spans="2:10">
      <c r="B127" s="110"/>
      <c r="C127" s="110"/>
      <c r="E127" s="110"/>
      <c r="F127" s="111"/>
      <c r="G127" s="60"/>
      <c r="H127" s="60"/>
      <c r="I127" s="112"/>
      <c r="J127" s="177"/>
    </row>
    <row r="128" spans="2:10">
      <c r="B128" s="110"/>
      <c r="C128" s="110"/>
      <c r="D128" s="113"/>
      <c r="E128" s="110"/>
      <c r="F128" s="111"/>
      <c r="G128" s="60"/>
      <c r="H128" s="60"/>
      <c r="I128" s="112"/>
      <c r="J128" s="177"/>
    </row>
    <row r="129" spans="2:10">
      <c r="B129" s="110"/>
      <c r="C129" s="110"/>
      <c r="E129" s="110"/>
      <c r="F129" s="111"/>
      <c r="G129" s="60"/>
      <c r="H129" s="60"/>
      <c r="I129" s="112"/>
      <c r="J129" s="177"/>
    </row>
    <row r="130" spans="2:10">
      <c r="B130" s="110"/>
      <c r="C130" s="110"/>
      <c r="D130" s="113"/>
      <c r="E130" s="110"/>
      <c r="F130" s="111"/>
      <c r="G130" s="60"/>
      <c r="H130" s="60"/>
      <c r="I130" s="112"/>
      <c r="J130" s="177"/>
    </row>
    <row r="131" spans="2:10">
      <c r="B131" s="110"/>
      <c r="C131" s="110"/>
      <c r="E131" s="110"/>
      <c r="F131" s="111"/>
      <c r="G131" s="60"/>
      <c r="H131" s="60"/>
      <c r="I131" s="112"/>
      <c r="J131" s="177"/>
    </row>
    <row r="132" spans="2:10">
      <c r="B132" s="110"/>
      <c r="C132" s="110"/>
      <c r="D132" s="113"/>
      <c r="E132" s="110"/>
      <c r="F132" s="111"/>
      <c r="G132" s="60"/>
      <c r="H132" s="60"/>
      <c r="I132" s="112"/>
      <c r="J132" s="177"/>
    </row>
    <row r="133" spans="2:10">
      <c r="B133" s="110"/>
      <c r="C133" s="110"/>
      <c r="E133" s="110"/>
      <c r="F133" s="111"/>
      <c r="G133" s="60"/>
      <c r="H133" s="60"/>
      <c r="I133" s="112"/>
      <c r="J133" s="177"/>
    </row>
    <row r="134" spans="2:10">
      <c r="B134" s="110"/>
      <c r="C134" s="110"/>
      <c r="D134" s="113"/>
      <c r="E134" s="110"/>
      <c r="F134" s="111"/>
      <c r="G134" s="60"/>
      <c r="H134" s="60"/>
      <c r="I134" s="112"/>
      <c r="J134" s="177"/>
    </row>
    <row r="135" spans="2:10">
      <c r="B135" s="110"/>
      <c r="C135" s="110"/>
      <c r="E135" s="110"/>
      <c r="F135" s="111"/>
      <c r="G135" s="60"/>
      <c r="H135" s="60"/>
      <c r="I135" s="112"/>
      <c r="J135" s="177"/>
    </row>
    <row r="136" spans="2:10">
      <c r="B136" s="110"/>
      <c r="C136" s="110"/>
      <c r="D136" s="113"/>
      <c r="E136" s="110"/>
      <c r="F136" s="111"/>
      <c r="G136" s="60"/>
      <c r="H136" s="60"/>
      <c r="I136" s="112"/>
      <c r="J136" s="177"/>
    </row>
    <row r="137" spans="2:10">
      <c r="B137" s="110"/>
      <c r="C137" s="110"/>
      <c r="E137" s="110"/>
      <c r="F137" s="111"/>
      <c r="G137" s="60"/>
      <c r="H137" s="60"/>
      <c r="I137" s="112"/>
      <c r="J137" s="177"/>
    </row>
    <row r="138" spans="2:10">
      <c r="B138" s="110"/>
      <c r="C138" s="110"/>
      <c r="D138" s="113"/>
      <c r="E138" s="110"/>
      <c r="F138" s="111"/>
      <c r="G138" s="60"/>
      <c r="H138" s="60"/>
      <c r="I138" s="112"/>
      <c r="J138" s="177"/>
    </row>
    <row r="139" spans="2:10">
      <c r="B139" s="110"/>
      <c r="C139" s="110"/>
      <c r="E139" s="110"/>
      <c r="F139" s="111"/>
      <c r="G139" s="60"/>
      <c r="H139" s="60"/>
      <c r="I139" s="112"/>
      <c r="J139" s="177"/>
    </row>
    <row r="140" spans="2:10">
      <c r="B140" s="110"/>
      <c r="C140" s="110"/>
      <c r="D140" s="113"/>
      <c r="E140" s="110"/>
      <c r="F140" s="111"/>
      <c r="G140" s="60"/>
      <c r="H140" s="60"/>
      <c r="I140" s="112"/>
      <c r="J140" s="177"/>
    </row>
    <row r="141" spans="2:10">
      <c r="B141" s="110"/>
      <c r="C141" s="110"/>
      <c r="E141" s="110"/>
      <c r="F141" s="111"/>
      <c r="G141" s="60"/>
      <c r="H141" s="60"/>
      <c r="I141" s="112"/>
      <c r="J141" s="177"/>
    </row>
    <row r="142" spans="2:10">
      <c r="B142" s="110"/>
      <c r="C142" s="110"/>
      <c r="D142" s="113"/>
      <c r="E142" s="110"/>
      <c r="F142" s="111"/>
      <c r="G142" s="60"/>
      <c r="H142" s="60"/>
      <c r="I142" s="112"/>
      <c r="J142" s="177"/>
    </row>
    <row r="143" spans="2:10">
      <c r="B143" s="110"/>
      <c r="C143" s="110"/>
      <c r="E143" s="110"/>
      <c r="F143" s="111"/>
      <c r="G143" s="60"/>
      <c r="H143" s="60"/>
      <c r="I143" s="112"/>
      <c r="J143" s="177"/>
    </row>
    <row r="144" spans="2:10">
      <c r="B144" s="110"/>
      <c r="C144" s="110"/>
      <c r="D144" s="113"/>
      <c r="E144" s="110"/>
      <c r="F144" s="111"/>
      <c r="G144" s="60"/>
      <c r="H144" s="60"/>
      <c r="I144" s="112"/>
      <c r="J144" s="177"/>
    </row>
    <row r="145" spans="2:10">
      <c r="B145" s="110"/>
      <c r="C145" s="110"/>
      <c r="E145" s="110"/>
      <c r="F145" s="111"/>
      <c r="G145" s="60"/>
      <c r="H145" s="60"/>
      <c r="I145" s="112"/>
      <c r="J145" s="177"/>
    </row>
    <row r="146" spans="2:10">
      <c r="B146" s="110"/>
      <c r="C146" s="110"/>
      <c r="D146" s="113"/>
      <c r="E146" s="110"/>
      <c r="F146" s="111"/>
      <c r="G146" s="60"/>
      <c r="H146" s="60"/>
      <c r="I146" s="112"/>
      <c r="J146" s="177"/>
    </row>
    <row r="147" spans="2:10">
      <c r="B147" s="110"/>
      <c r="C147" s="110"/>
      <c r="E147" s="110"/>
      <c r="F147" s="111"/>
      <c r="G147" s="60"/>
      <c r="H147" s="60"/>
      <c r="I147" s="112"/>
      <c r="J147" s="177"/>
    </row>
    <row r="148" spans="2:10">
      <c r="B148" s="110"/>
      <c r="C148" s="110"/>
      <c r="D148" s="113"/>
      <c r="E148" s="110"/>
      <c r="F148" s="111"/>
      <c r="G148" s="60"/>
      <c r="H148" s="60"/>
      <c r="I148" s="112"/>
      <c r="J148" s="177"/>
    </row>
    <row r="149" spans="2:10">
      <c r="B149" s="110"/>
      <c r="C149" s="110"/>
      <c r="E149" s="110"/>
      <c r="F149" s="111"/>
      <c r="G149" s="60"/>
      <c r="H149" s="60"/>
      <c r="I149" s="112"/>
      <c r="J149" s="177"/>
    </row>
    <row r="150" spans="2:10">
      <c r="B150" s="110"/>
      <c r="C150" s="110"/>
      <c r="D150" s="113"/>
      <c r="E150" s="110"/>
      <c r="F150" s="111"/>
      <c r="G150" s="60"/>
      <c r="H150" s="60"/>
      <c r="I150" s="112"/>
      <c r="J150" s="177"/>
    </row>
    <row r="151" spans="2:10">
      <c r="B151" s="110"/>
      <c r="C151" s="110"/>
      <c r="E151" s="110"/>
      <c r="F151" s="111"/>
      <c r="G151" s="60"/>
      <c r="H151" s="60"/>
      <c r="I151" s="112"/>
      <c r="J151" s="177"/>
    </row>
    <row r="152" spans="2:10">
      <c r="B152" s="110"/>
      <c r="C152" s="110"/>
      <c r="D152" s="113"/>
      <c r="E152" s="110"/>
      <c r="F152" s="111"/>
      <c r="G152" s="60"/>
      <c r="H152" s="60"/>
      <c r="I152" s="112"/>
      <c r="J152" s="177"/>
    </row>
    <row r="153" spans="2:10">
      <c r="B153" s="110"/>
      <c r="C153" s="110"/>
      <c r="E153" s="110"/>
      <c r="F153" s="111"/>
      <c r="G153" s="60"/>
      <c r="H153" s="60"/>
      <c r="I153" s="112"/>
      <c r="J153" s="177"/>
    </row>
    <row r="154" spans="2:10">
      <c r="B154" s="110"/>
      <c r="C154" s="110"/>
      <c r="D154" s="113"/>
      <c r="E154" s="110"/>
      <c r="F154" s="111"/>
      <c r="G154" s="60"/>
      <c r="H154" s="60"/>
      <c r="I154" s="112"/>
      <c r="J154" s="177"/>
    </row>
    <row r="155" spans="2:10">
      <c r="B155" s="110"/>
      <c r="C155" s="110"/>
      <c r="E155" s="110"/>
      <c r="F155" s="111"/>
      <c r="G155" s="60"/>
      <c r="H155" s="60"/>
      <c r="I155" s="112"/>
      <c r="J155" s="177"/>
    </row>
    <row r="156" spans="2:10">
      <c r="B156" s="110"/>
      <c r="C156" s="110"/>
      <c r="D156" s="113"/>
      <c r="E156" s="110"/>
      <c r="F156" s="111"/>
      <c r="G156" s="60"/>
      <c r="H156" s="60"/>
      <c r="I156" s="112"/>
      <c r="J156" s="182"/>
    </row>
    <row r="157" spans="2:10">
      <c r="B157" s="110"/>
      <c r="C157" s="110"/>
      <c r="E157" s="110"/>
      <c r="F157" s="111"/>
      <c r="G157" s="60"/>
      <c r="H157" s="60"/>
      <c r="I157" s="112"/>
      <c r="J157" s="177"/>
    </row>
    <row r="158" spans="2:10">
      <c r="B158" s="110"/>
      <c r="C158" s="110"/>
      <c r="D158" s="113"/>
      <c r="E158" s="110"/>
      <c r="F158" s="111"/>
      <c r="G158" s="60"/>
      <c r="H158" s="60"/>
      <c r="I158" s="112"/>
      <c r="J158" s="177"/>
    </row>
    <row r="159" spans="2:10">
      <c r="B159" s="110"/>
      <c r="C159" s="110"/>
      <c r="E159" s="110"/>
      <c r="F159" s="111"/>
      <c r="G159" s="60"/>
      <c r="H159" s="60"/>
      <c r="I159" s="112"/>
      <c r="J159" s="177"/>
    </row>
    <row r="160" spans="2:10">
      <c r="B160" s="110"/>
      <c r="C160" s="110"/>
      <c r="D160" s="113"/>
      <c r="E160" s="110"/>
      <c r="F160" s="111"/>
      <c r="G160" s="60"/>
      <c r="H160" s="60"/>
      <c r="I160" s="112"/>
      <c r="J160" s="177"/>
    </row>
    <row r="161" spans="2:10">
      <c r="B161" s="110"/>
      <c r="C161" s="110"/>
      <c r="E161" s="110"/>
      <c r="F161" s="111"/>
      <c r="G161" s="60"/>
      <c r="H161" s="60"/>
      <c r="I161" s="112"/>
      <c r="J161" s="177"/>
    </row>
    <row r="162" spans="2:10">
      <c r="B162" s="110"/>
      <c r="C162" s="110"/>
      <c r="D162" s="113"/>
      <c r="E162" s="110"/>
      <c r="F162" s="111"/>
      <c r="G162" s="60"/>
      <c r="H162" s="60"/>
      <c r="I162" s="112"/>
      <c r="J162" s="177"/>
    </row>
    <row r="163" spans="2:10">
      <c r="B163" s="110"/>
      <c r="C163" s="110"/>
      <c r="E163" s="110"/>
      <c r="F163" s="111"/>
      <c r="G163" s="60"/>
      <c r="H163" s="60"/>
      <c r="I163" s="112"/>
      <c r="J163" s="177"/>
    </row>
    <row r="164" spans="2:10">
      <c r="B164" s="110"/>
      <c r="C164" s="110"/>
      <c r="D164" s="113"/>
      <c r="E164" s="110"/>
      <c r="F164" s="111"/>
      <c r="G164" s="60"/>
      <c r="H164" s="60"/>
      <c r="I164" s="112"/>
      <c r="J164" s="177"/>
    </row>
    <row r="165" spans="2:10">
      <c r="B165" s="110"/>
      <c r="C165" s="110"/>
      <c r="E165" s="110"/>
      <c r="F165" s="111"/>
      <c r="G165" s="60"/>
      <c r="H165" s="60"/>
      <c r="I165" s="112"/>
      <c r="J165" s="177"/>
    </row>
    <row r="166" spans="2:10">
      <c r="B166" s="110"/>
      <c r="C166" s="110"/>
      <c r="D166" s="113"/>
      <c r="E166" s="110"/>
      <c r="F166" s="111"/>
      <c r="G166" s="60"/>
      <c r="H166" s="60"/>
      <c r="I166" s="112"/>
      <c r="J166" s="177"/>
    </row>
    <row r="167" spans="2:10">
      <c r="B167" s="110"/>
      <c r="C167" s="110"/>
      <c r="E167" s="110"/>
      <c r="F167" s="111"/>
      <c r="G167" s="60"/>
      <c r="H167" s="60"/>
      <c r="I167" s="112"/>
      <c r="J167" s="177"/>
    </row>
    <row r="168" spans="2:10">
      <c r="B168" s="110"/>
      <c r="C168" s="110"/>
      <c r="D168" s="113"/>
      <c r="E168" s="110"/>
      <c r="F168" s="111"/>
      <c r="G168" s="60"/>
      <c r="H168" s="60"/>
      <c r="I168" s="112"/>
      <c r="J168" s="177"/>
    </row>
    <row r="169" spans="2:10">
      <c r="B169" s="110"/>
      <c r="C169" s="110"/>
      <c r="E169" s="110"/>
      <c r="F169" s="111"/>
      <c r="G169" s="60"/>
      <c r="H169" s="60"/>
      <c r="I169" s="112"/>
      <c r="J169" s="177"/>
    </row>
    <row r="170" spans="2:10">
      <c r="B170" s="110"/>
      <c r="C170" s="110"/>
      <c r="D170" s="113"/>
      <c r="E170" s="110"/>
      <c r="F170" s="111"/>
      <c r="G170" s="60"/>
      <c r="H170" s="60"/>
      <c r="I170" s="112"/>
      <c r="J170" s="177"/>
    </row>
    <row r="171" spans="2:10">
      <c r="B171" s="110"/>
      <c r="C171" s="110"/>
      <c r="E171" s="110"/>
      <c r="F171" s="111"/>
      <c r="G171" s="60"/>
      <c r="H171" s="60"/>
      <c r="I171" s="112"/>
      <c r="J171" s="177"/>
    </row>
    <row r="172" spans="2:10">
      <c r="B172" s="110"/>
      <c r="C172" s="110"/>
      <c r="D172" s="113"/>
      <c r="E172" s="110"/>
      <c r="F172" s="111"/>
      <c r="G172" s="60"/>
      <c r="H172" s="60"/>
      <c r="I172" s="112"/>
      <c r="J172" s="177"/>
    </row>
    <row r="173" spans="2:10">
      <c r="B173" s="110"/>
      <c r="C173" s="110"/>
      <c r="E173" s="110"/>
      <c r="F173" s="111"/>
      <c r="G173" s="60"/>
      <c r="H173" s="60"/>
      <c r="I173" s="112"/>
      <c r="J173" s="177"/>
    </row>
    <row r="174" spans="2:10">
      <c r="B174" s="110"/>
      <c r="C174" s="110"/>
      <c r="D174" s="113"/>
      <c r="E174" s="110"/>
      <c r="F174" s="111"/>
      <c r="G174" s="60"/>
      <c r="H174" s="60"/>
      <c r="I174" s="112"/>
      <c r="J174" s="177"/>
    </row>
    <row r="175" spans="2:10">
      <c r="B175" s="110"/>
      <c r="C175" s="110"/>
      <c r="E175" s="110"/>
      <c r="F175" s="111"/>
      <c r="G175" s="60"/>
      <c r="H175" s="60"/>
      <c r="I175" s="112"/>
      <c r="J175" s="177"/>
    </row>
    <row r="176" spans="2:10">
      <c r="B176" s="110"/>
      <c r="C176" s="110"/>
      <c r="D176" s="113"/>
      <c r="E176" s="110"/>
      <c r="F176" s="111"/>
      <c r="G176" s="60"/>
      <c r="H176" s="60"/>
      <c r="I176" s="112"/>
      <c r="J176" s="177"/>
    </row>
    <row r="177" spans="2:10">
      <c r="B177" s="110"/>
      <c r="C177" s="110"/>
      <c r="E177" s="110"/>
      <c r="F177" s="111"/>
      <c r="G177" s="60"/>
      <c r="H177" s="60"/>
      <c r="I177" s="112"/>
      <c r="J177" s="177"/>
    </row>
    <row r="178" spans="2:10">
      <c r="B178" s="110"/>
      <c r="C178" s="110"/>
      <c r="D178" s="113"/>
      <c r="E178" s="110"/>
      <c r="F178" s="111"/>
      <c r="G178" s="60"/>
      <c r="H178" s="60"/>
      <c r="I178" s="112"/>
      <c r="J178" s="177"/>
    </row>
    <row r="179" spans="2:10">
      <c r="B179" s="110"/>
      <c r="C179" s="110"/>
      <c r="E179" s="110"/>
      <c r="F179" s="111"/>
      <c r="G179" s="60"/>
      <c r="H179" s="60"/>
      <c r="I179" s="112"/>
      <c r="J179" s="177"/>
    </row>
    <row r="180" spans="2:10">
      <c r="B180" s="110"/>
      <c r="C180" s="110"/>
      <c r="D180" s="113"/>
      <c r="E180" s="110"/>
      <c r="F180" s="111"/>
      <c r="G180" s="60"/>
      <c r="H180" s="60"/>
      <c r="I180" s="112"/>
      <c r="J180" s="177"/>
    </row>
    <row r="181" spans="2:10">
      <c r="B181" s="110"/>
      <c r="C181" s="110"/>
      <c r="E181" s="110"/>
      <c r="F181" s="111"/>
      <c r="G181" s="60"/>
      <c r="H181" s="60"/>
      <c r="I181" s="112"/>
      <c r="J181" s="177"/>
    </row>
    <row r="182" spans="2:10">
      <c r="B182" s="110"/>
      <c r="C182" s="110"/>
      <c r="D182" s="113"/>
      <c r="E182" s="110"/>
      <c r="F182" s="111"/>
      <c r="G182" s="60"/>
      <c r="H182" s="60"/>
      <c r="I182" s="112"/>
      <c r="J182" s="177"/>
    </row>
    <row r="183" spans="2:10">
      <c r="B183" s="110"/>
      <c r="C183" s="110"/>
      <c r="E183" s="110"/>
      <c r="F183" s="111"/>
      <c r="G183" s="60"/>
      <c r="H183" s="60"/>
      <c r="I183" s="112"/>
      <c r="J183" s="177"/>
    </row>
    <row r="184" spans="2:10">
      <c r="B184" s="110"/>
      <c r="C184" s="110"/>
      <c r="D184" s="113"/>
      <c r="E184" s="110"/>
      <c r="F184" s="111"/>
      <c r="G184" s="60"/>
      <c r="H184" s="60"/>
      <c r="I184" s="112"/>
      <c r="J184" s="177"/>
    </row>
    <row r="185" spans="2:10">
      <c r="B185" s="110"/>
      <c r="C185" s="110"/>
      <c r="E185" s="110"/>
      <c r="F185" s="111"/>
      <c r="G185" s="60"/>
      <c r="H185" s="60"/>
      <c r="I185" s="112"/>
      <c r="J185" s="177"/>
    </row>
    <row r="186" spans="2:10">
      <c r="B186" s="110"/>
      <c r="C186" s="110"/>
      <c r="D186" s="113"/>
      <c r="E186" s="110"/>
      <c r="F186" s="111"/>
      <c r="G186" s="60"/>
      <c r="H186" s="60"/>
      <c r="I186" s="112"/>
      <c r="J186" s="177"/>
    </row>
    <row r="187" spans="2:10">
      <c r="B187" s="110"/>
      <c r="C187" s="110"/>
      <c r="E187" s="110"/>
      <c r="F187" s="111"/>
      <c r="G187" s="60"/>
      <c r="H187" s="60"/>
      <c r="I187" s="112"/>
      <c r="J187" s="177"/>
    </row>
    <row r="188" spans="2:10">
      <c r="B188" s="110"/>
      <c r="C188" s="110"/>
      <c r="D188" s="113"/>
      <c r="E188" s="110"/>
      <c r="F188" s="111"/>
      <c r="G188" s="60"/>
      <c r="H188" s="60"/>
      <c r="I188" s="112"/>
      <c r="J188" s="177"/>
    </row>
    <row r="189" spans="2:10">
      <c r="B189" s="110"/>
      <c r="C189" s="110"/>
      <c r="E189" s="110"/>
      <c r="F189" s="111"/>
      <c r="G189" s="60"/>
      <c r="H189" s="60"/>
      <c r="I189" s="112"/>
      <c r="J189" s="177"/>
    </row>
    <row r="190" spans="2:10">
      <c r="B190" s="110"/>
      <c r="C190" s="110"/>
      <c r="D190" s="113"/>
      <c r="E190" s="110"/>
      <c r="F190" s="111"/>
      <c r="G190" s="60"/>
      <c r="H190" s="60"/>
      <c r="I190" s="112"/>
      <c r="J190" s="177"/>
    </row>
    <row r="191" spans="2:10">
      <c r="B191" s="110"/>
      <c r="C191" s="110"/>
      <c r="E191" s="110"/>
      <c r="F191" s="111"/>
      <c r="G191" s="60"/>
      <c r="H191" s="60"/>
      <c r="I191" s="112"/>
      <c r="J191" s="177"/>
    </row>
    <row r="192" spans="2:10">
      <c r="B192" s="110"/>
      <c r="C192" s="110"/>
      <c r="D192" s="113"/>
      <c r="E192" s="110"/>
      <c r="F192" s="111"/>
      <c r="G192" s="60"/>
      <c r="H192" s="60"/>
      <c r="I192" s="112"/>
      <c r="J192" s="177"/>
    </row>
    <row r="193" spans="2:10">
      <c r="B193" s="110"/>
      <c r="C193" s="110"/>
      <c r="E193" s="110"/>
      <c r="F193" s="111"/>
      <c r="G193" s="60"/>
      <c r="H193" s="60"/>
      <c r="I193" s="112"/>
      <c r="J193" s="177"/>
    </row>
    <row r="194" spans="2:10">
      <c r="B194" s="110"/>
      <c r="C194" s="110"/>
      <c r="D194" s="113"/>
      <c r="E194" s="110"/>
      <c r="F194" s="111"/>
      <c r="G194" s="60"/>
      <c r="H194" s="60"/>
      <c r="I194" s="112"/>
      <c r="J194" s="177"/>
    </row>
    <row r="195" spans="2:10">
      <c r="B195" s="110"/>
      <c r="C195" s="110"/>
      <c r="E195" s="110"/>
      <c r="F195" s="111"/>
      <c r="G195" s="60"/>
      <c r="H195" s="60"/>
      <c r="I195" s="112"/>
      <c r="J195" s="177"/>
    </row>
    <row r="196" spans="2:10">
      <c r="B196" s="110"/>
      <c r="C196" s="110"/>
      <c r="D196" s="113"/>
      <c r="E196" s="110"/>
      <c r="F196" s="111"/>
      <c r="G196" s="60"/>
      <c r="H196" s="60"/>
      <c r="I196" s="112"/>
      <c r="J196" s="177"/>
    </row>
    <row r="197" spans="2:10">
      <c r="B197" s="110"/>
      <c r="C197" s="110"/>
      <c r="E197" s="110"/>
      <c r="F197" s="111"/>
      <c r="G197" s="60"/>
      <c r="H197" s="60"/>
      <c r="I197" s="112"/>
      <c r="J197" s="177"/>
    </row>
    <row r="198" spans="2:10">
      <c r="B198" s="110"/>
      <c r="C198" s="110"/>
      <c r="D198" s="113"/>
      <c r="E198" s="110"/>
      <c r="F198" s="111"/>
      <c r="G198" s="60"/>
      <c r="H198" s="60"/>
      <c r="I198" s="112"/>
      <c r="J198" s="177"/>
    </row>
    <row r="199" spans="2:10">
      <c r="B199" s="110"/>
      <c r="C199" s="110"/>
      <c r="E199" s="110"/>
      <c r="F199" s="111"/>
      <c r="G199" s="60"/>
      <c r="H199" s="60"/>
      <c r="I199" s="112"/>
      <c r="J199" s="177"/>
    </row>
    <row r="200" spans="2:10">
      <c r="B200" s="110"/>
      <c r="C200" s="110"/>
      <c r="D200" s="113"/>
      <c r="E200" s="110"/>
      <c r="F200" s="111"/>
      <c r="G200" s="60"/>
      <c r="H200" s="60"/>
      <c r="I200" s="112"/>
      <c r="J200" s="177"/>
    </row>
    <row r="201" spans="2:10">
      <c r="B201" s="110"/>
      <c r="C201" s="110"/>
      <c r="E201" s="110"/>
      <c r="F201" s="111"/>
      <c r="G201" s="60"/>
      <c r="H201" s="60"/>
      <c r="I201" s="112"/>
      <c r="J201" s="177"/>
    </row>
    <row r="202" spans="2:10">
      <c r="B202" s="110"/>
      <c r="C202" s="110"/>
      <c r="D202" s="113"/>
      <c r="E202" s="110"/>
      <c r="F202" s="111"/>
      <c r="G202" s="60"/>
      <c r="H202" s="60"/>
      <c r="I202" s="112"/>
      <c r="J202" s="177"/>
    </row>
    <row r="203" spans="2:10">
      <c r="B203" s="110"/>
      <c r="C203" s="110"/>
      <c r="E203" s="110"/>
      <c r="F203" s="111"/>
      <c r="G203" s="60"/>
      <c r="H203" s="60"/>
      <c r="I203" s="112"/>
      <c r="J203" s="177"/>
    </row>
    <row r="204" spans="2:10">
      <c r="B204" s="110"/>
      <c r="C204" s="110"/>
      <c r="D204" s="113"/>
      <c r="E204" s="110"/>
      <c r="F204" s="111"/>
      <c r="G204" s="60"/>
      <c r="H204" s="60"/>
      <c r="I204" s="112"/>
      <c r="J204" s="177"/>
    </row>
    <row r="205" spans="2:10">
      <c r="B205" s="110"/>
      <c r="C205" s="110"/>
      <c r="E205" s="110"/>
      <c r="F205" s="111"/>
      <c r="G205" s="60"/>
      <c r="H205" s="60"/>
      <c r="I205" s="112"/>
      <c r="J205" s="177"/>
    </row>
    <row r="206" spans="2:10">
      <c r="B206" s="110"/>
      <c r="C206" s="110"/>
      <c r="D206" s="113"/>
      <c r="E206" s="110"/>
      <c r="F206" s="111"/>
      <c r="G206" s="60"/>
      <c r="H206" s="60"/>
      <c r="I206" s="112"/>
      <c r="J206" s="177"/>
    </row>
    <row r="207" spans="2:10">
      <c r="B207" s="110"/>
      <c r="C207" s="110"/>
      <c r="E207" s="110"/>
      <c r="F207" s="111"/>
      <c r="G207" s="60"/>
      <c r="H207" s="60"/>
      <c r="I207" s="112"/>
      <c r="J207" s="177"/>
    </row>
    <row r="208" spans="2:10">
      <c r="B208" s="110"/>
      <c r="C208" s="110"/>
      <c r="D208" s="113"/>
      <c r="E208" s="110"/>
      <c r="F208" s="111"/>
      <c r="G208" s="60"/>
      <c r="H208" s="60"/>
      <c r="I208" s="112"/>
      <c r="J208" s="177"/>
    </row>
    <row r="209" spans="2:10">
      <c r="B209" s="110"/>
      <c r="C209" s="110"/>
      <c r="E209" s="110"/>
      <c r="F209" s="111"/>
      <c r="G209" s="60"/>
      <c r="H209" s="60"/>
      <c r="I209" s="112"/>
      <c r="J209" s="177"/>
    </row>
    <row r="210" spans="2:10">
      <c r="B210" s="110"/>
      <c r="C210" s="110"/>
      <c r="D210" s="113"/>
      <c r="E210" s="110"/>
      <c r="F210" s="111"/>
      <c r="G210" s="60"/>
      <c r="H210" s="60"/>
      <c r="I210" s="112"/>
      <c r="J210" s="177"/>
    </row>
    <row r="211" spans="2:10">
      <c r="B211" s="110"/>
      <c r="C211" s="110"/>
      <c r="E211" s="110"/>
      <c r="F211" s="111"/>
      <c r="G211" s="60"/>
      <c r="H211" s="60"/>
      <c r="I211" s="112"/>
      <c r="J211" s="177"/>
    </row>
    <row r="212" spans="2:10">
      <c r="B212" s="110"/>
      <c r="C212" s="110"/>
      <c r="D212" s="113"/>
      <c r="E212" s="110"/>
      <c r="F212" s="111"/>
      <c r="G212" s="60"/>
      <c r="H212" s="60"/>
      <c r="I212" s="112"/>
      <c r="J212" s="177"/>
    </row>
    <row r="213" spans="2:10">
      <c r="B213" s="110"/>
      <c r="C213" s="110"/>
      <c r="E213" s="110"/>
      <c r="F213" s="111"/>
      <c r="G213" s="60"/>
      <c r="H213" s="60"/>
      <c r="I213" s="112"/>
      <c r="J213" s="177"/>
    </row>
    <row r="214" spans="2:10">
      <c r="B214" s="110"/>
      <c r="C214" s="110"/>
      <c r="D214" s="113"/>
      <c r="E214" s="110"/>
      <c r="F214" s="111"/>
      <c r="G214" s="60"/>
      <c r="H214" s="60"/>
      <c r="I214" s="112"/>
      <c r="J214" s="177"/>
    </row>
    <row r="215" spans="2:10">
      <c r="B215" s="110"/>
      <c r="C215" s="110"/>
      <c r="E215" s="110"/>
      <c r="F215" s="111"/>
      <c r="G215" s="60"/>
      <c r="H215" s="60"/>
      <c r="I215" s="112"/>
      <c r="J215" s="177"/>
    </row>
    <row r="216" spans="2:10">
      <c r="B216" s="110"/>
      <c r="C216" s="110"/>
      <c r="D216" s="113"/>
      <c r="E216" s="110"/>
      <c r="F216" s="111"/>
      <c r="G216" s="60"/>
      <c r="H216" s="60"/>
      <c r="I216" s="112"/>
      <c r="J216" s="177"/>
    </row>
    <row r="217" spans="2:10">
      <c r="B217" s="110"/>
      <c r="C217" s="110"/>
      <c r="E217" s="110"/>
      <c r="F217" s="111"/>
      <c r="G217" s="60"/>
      <c r="H217" s="60"/>
      <c r="I217" s="112"/>
      <c r="J217" s="177"/>
    </row>
    <row r="218" spans="2:10">
      <c r="B218" s="110"/>
      <c r="C218" s="110"/>
      <c r="D218" s="113"/>
      <c r="E218" s="110"/>
      <c r="F218" s="111"/>
      <c r="G218" s="60"/>
      <c r="H218" s="60"/>
      <c r="I218" s="112"/>
      <c r="J218" s="177"/>
    </row>
    <row r="219" spans="2:10">
      <c r="B219" s="110"/>
      <c r="C219" s="110"/>
      <c r="E219" s="110"/>
      <c r="F219" s="111"/>
      <c r="G219" s="60"/>
      <c r="H219" s="60"/>
      <c r="I219" s="112"/>
      <c r="J219" s="177"/>
    </row>
    <row r="220" spans="2:10">
      <c r="B220" s="110"/>
      <c r="C220" s="110"/>
      <c r="D220" s="113"/>
      <c r="E220" s="110"/>
      <c r="F220" s="111"/>
      <c r="G220" s="60"/>
      <c r="H220" s="60"/>
      <c r="I220" s="112"/>
      <c r="J220" s="177"/>
    </row>
    <row r="221" spans="2:10">
      <c r="B221" s="110"/>
      <c r="C221" s="110"/>
      <c r="E221" s="110"/>
      <c r="F221" s="111"/>
      <c r="G221" s="60"/>
      <c r="H221" s="60"/>
      <c r="I221" s="112"/>
      <c r="J221" s="177"/>
    </row>
    <row r="222" spans="2:10">
      <c r="B222" s="110"/>
      <c r="C222" s="110"/>
      <c r="D222" s="113"/>
      <c r="E222" s="110"/>
      <c r="F222" s="111"/>
      <c r="G222" s="60"/>
      <c r="H222" s="60"/>
      <c r="I222" s="112"/>
      <c r="J222" s="177"/>
    </row>
    <row r="223" spans="2:10">
      <c r="B223" s="110"/>
      <c r="C223" s="110"/>
      <c r="E223" s="110"/>
      <c r="F223" s="111"/>
      <c r="G223" s="60"/>
      <c r="H223" s="60"/>
      <c r="I223" s="112"/>
      <c r="J223" s="177"/>
    </row>
    <row r="224" spans="2:10">
      <c r="B224" s="110"/>
      <c r="C224" s="110"/>
      <c r="D224" s="113"/>
      <c r="E224" s="110"/>
      <c r="F224" s="111"/>
      <c r="G224" s="60"/>
      <c r="H224" s="60"/>
      <c r="I224" s="112"/>
      <c r="J224" s="177"/>
    </row>
    <row r="225" spans="2:10">
      <c r="B225" s="110"/>
      <c r="C225" s="110"/>
      <c r="E225" s="110"/>
      <c r="F225" s="111"/>
      <c r="G225" s="60"/>
      <c r="H225" s="60"/>
      <c r="I225" s="112"/>
      <c r="J225" s="177"/>
    </row>
    <row r="226" spans="2:10">
      <c r="B226" s="110"/>
      <c r="C226" s="110"/>
      <c r="D226" s="113"/>
      <c r="E226" s="110"/>
      <c r="F226" s="111"/>
      <c r="G226" s="60"/>
      <c r="H226" s="60"/>
      <c r="I226" s="112"/>
      <c r="J226" s="177"/>
    </row>
    <row r="227" spans="2:10">
      <c r="B227" s="110"/>
      <c r="C227" s="110"/>
      <c r="E227" s="110"/>
      <c r="F227" s="111"/>
      <c r="G227" s="60"/>
      <c r="H227" s="60"/>
      <c r="I227" s="112"/>
      <c r="J227" s="177"/>
    </row>
    <row r="228" spans="2:10">
      <c r="B228" s="110"/>
      <c r="C228" s="110"/>
      <c r="D228" s="113"/>
      <c r="E228" s="110"/>
      <c r="F228" s="111"/>
      <c r="G228" s="60"/>
      <c r="H228" s="60"/>
      <c r="I228" s="112"/>
      <c r="J228" s="182"/>
    </row>
    <row r="229" spans="2:10">
      <c r="B229" s="110"/>
      <c r="C229" s="110"/>
      <c r="E229" s="110"/>
      <c r="F229" s="111"/>
      <c r="G229" s="60"/>
      <c r="H229" s="60"/>
      <c r="I229" s="112"/>
      <c r="J229" s="177"/>
    </row>
    <row r="230" spans="2:10">
      <c r="B230" s="110"/>
      <c r="C230" s="110"/>
      <c r="D230" s="113"/>
      <c r="E230" s="110"/>
      <c r="F230" s="111"/>
      <c r="G230" s="60"/>
      <c r="H230" s="60"/>
      <c r="I230" s="112"/>
      <c r="J230" s="177"/>
    </row>
    <row r="231" spans="2:10">
      <c r="B231" s="110"/>
      <c r="C231" s="110"/>
      <c r="E231" s="110"/>
      <c r="F231" s="111"/>
      <c r="G231" s="60"/>
      <c r="H231" s="60"/>
      <c r="I231" s="112"/>
      <c r="J231" s="177"/>
    </row>
    <row r="232" spans="2:10">
      <c r="B232" s="110"/>
      <c r="C232" s="110"/>
      <c r="D232" s="113"/>
      <c r="E232" s="110"/>
      <c r="F232" s="111"/>
      <c r="G232" s="60"/>
      <c r="H232" s="60"/>
      <c r="I232" s="112"/>
      <c r="J232" s="177"/>
    </row>
    <row r="233" spans="2:10">
      <c r="J233" s="177"/>
    </row>
    <row r="234" spans="2:10">
      <c r="J234" s="177"/>
    </row>
    <row r="235" spans="2:10">
      <c r="J235" s="177"/>
    </row>
    <row r="236" spans="2:10">
      <c r="J236" s="177"/>
    </row>
    <row r="237" spans="2:10">
      <c r="J237" s="177"/>
    </row>
    <row r="238" spans="2:10">
      <c r="J238" s="177"/>
    </row>
    <row r="239" spans="2:10">
      <c r="J239" s="177"/>
    </row>
    <row r="240" spans="2:10" ht="24" customHeight="1">
      <c r="B240" s="114"/>
      <c r="C240" s="115"/>
      <c r="D240" s="116"/>
      <c r="E240" s="117"/>
      <c r="F240" s="117"/>
      <c r="G240" s="118"/>
      <c r="H240" s="118"/>
      <c r="I240" s="118"/>
      <c r="J240" s="177"/>
    </row>
    <row r="241" spans="10:10">
      <c r="J241" s="177"/>
    </row>
    <row r="242" spans="10:10">
      <c r="J242" s="177"/>
    </row>
    <row r="243" spans="10:10">
      <c r="J243" s="177"/>
    </row>
    <row r="244" spans="10:10">
      <c r="J244" s="177"/>
    </row>
    <row r="245" spans="10:10">
      <c r="J245" s="177"/>
    </row>
    <row r="246" spans="10:10">
      <c r="J246" s="177"/>
    </row>
    <row r="247" spans="10:10">
      <c r="J247" s="177"/>
    </row>
    <row r="248" spans="10:10">
      <c r="J248" s="177"/>
    </row>
    <row r="249" spans="10:10">
      <c r="J249" s="177"/>
    </row>
    <row r="250" spans="10:10">
      <c r="J250" s="177"/>
    </row>
    <row r="251" spans="10:10">
      <c r="J251" s="177"/>
    </row>
    <row r="252" spans="10:10">
      <c r="J252" s="177"/>
    </row>
    <row r="253" spans="10:10">
      <c r="J253" s="177"/>
    </row>
    <row r="254" spans="10:10">
      <c r="J254" s="177"/>
    </row>
    <row r="255" spans="10:10">
      <c r="J255" s="177"/>
    </row>
    <row r="256" spans="10:10">
      <c r="J256" s="177"/>
    </row>
    <row r="257" spans="10:10">
      <c r="J257" s="177"/>
    </row>
    <row r="258" spans="10:10">
      <c r="J258" s="177"/>
    </row>
    <row r="259" spans="10:10">
      <c r="J259" s="177"/>
    </row>
    <row r="260" spans="10:10">
      <c r="J260" s="177"/>
    </row>
    <row r="261" spans="10:10">
      <c r="J261" s="177"/>
    </row>
    <row r="262" spans="10:10">
      <c r="J262" s="177"/>
    </row>
    <row r="263" spans="10:10">
      <c r="J263" s="177"/>
    </row>
    <row r="264" spans="10:10">
      <c r="J264" s="177"/>
    </row>
    <row r="265" spans="10:10">
      <c r="J265" s="177"/>
    </row>
    <row r="266" spans="10:10">
      <c r="J266" s="177"/>
    </row>
    <row r="267" spans="10:10">
      <c r="J267" s="177"/>
    </row>
    <row r="268" spans="10:10">
      <c r="J268" s="182"/>
    </row>
    <row r="269" spans="10:10">
      <c r="J269" s="177"/>
    </row>
    <row r="270" spans="10:10">
      <c r="J270" s="177"/>
    </row>
    <row r="271" spans="10:10">
      <c r="J271" s="177"/>
    </row>
    <row r="272" spans="10:10">
      <c r="J272" s="177"/>
    </row>
    <row r="273" spans="10:10">
      <c r="J273" s="177"/>
    </row>
    <row r="274" spans="10:10">
      <c r="J274" s="177"/>
    </row>
    <row r="275" spans="10:10">
      <c r="J275" s="177"/>
    </row>
    <row r="276" spans="10:10">
      <c r="J276" s="182"/>
    </row>
    <row r="277" spans="10:10">
      <c r="J277" s="177"/>
    </row>
    <row r="278" spans="10:10">
      <c r="J278" s="177"/>
    </row>
    <row r="279" spans="10:10">
      <c r="J279" s="177"/>
    </row>
    <row r="280" spans="10:10">
      <c r="J280" s="182"/>
    </row>
    <row r="281" spans="10:10">
      <c r="J281" s="177"/>
    </row>
  </sheetData>
  <mergeCells count="2">
    <mergeCell ref="D3:E3"/>
    <mergeCell ref="D2:E2"/>
  </mergeCells>
  <phoneticPr fontId="9" type="noConversion"/>
  <pageMargins left="0.98425196850393704" right="0.47244094488188981" top="0.78740157480314965" bottom="0.27559055118110237" header="0.6692913385826772" footer="0.23622047244094491"/>
  <pageSetup paperSize="9" scale="60" fitToHeight="0" orientation="portrait" r:id="rId1"/>
  <headerFooter alignWithMargins="0">
    <oddFooter>&amp;C&amp;"Times New Roman,Obyčejné"&amp;12Stránka &amp;P</oddFooter>
  </headerFooter>
  <rowBreaks count="4" manualBreakCount="4">
    <brk id="20" min="1" max="9" man="1"/>
    <brk id="35" min="1" max="9" man="1"/>
    <brk id="51" min="1" max="9" man="1"/>
    <brk id="68" min="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683A3EB0569ED4191667F92DC4502EB" ma:contentTypeVersion="12" ma:contentTypeDescription="Vytvoří nový dokument" ma:contentTypeScope="" ma:versionID="949d0e6c9ff6645ded2b9bf85996ddcf">
  <xsd:schema xmlns:xsd="http://www.w3.org/2001/XMLSchema" xmlns:xs="http://www.w3.org/2001/XMLSchema" xmlns:p="http://schemas.microsoft.com/office/2006/metadata/properties" xmlns:ns2="24f863f2-cd56-4fcb-a731-7903a5ca185d" targetNamespace="http://schemas.microsoft.com/office/2006/metadata/properties" ma:root="true" ma:fieldsID="08825125e9f84aa702fad376df1a17c7" ns2:_="">
    <xsd:import namespace="24f863f2-cd56-4fcb-a731-7903a5ca185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lcf76f155ced4ddcb4097134ff3c332f"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f863f2-cd56-4fcb-a731-7903a5ca18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f863f2-cd56-4fcb-a731-7903a5ca185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E1FE4A-B866-4B75-B6A5-D0800FCBE813}"/>
</file>

<file path=customXml/itemProps2.xml><?xml version="1.0" encoding="utf-8"?>
<ds:datastoreItem xmlns:ds="http://schemas.openxmlformats.org/officeDocument/2006/customXml" ds:itemID="{5F409F97-CEE5-4499-A1AB-003C648987B9}"/>
</file>

<file path=customXml/itemProps3.xml><?xml version="1.0" encoding="utf-8"?>
<ds:datastoreItem xmlns:ds="http://schemas.openxmlformats.org/officeDocument/2006/customXml" ds:itemID="{BD7614D2-3270-4B24-9D89-618F1EDAC49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Titulka</vt:lpstr>
      <vt:lpstr>Úvod</vt:lpstr>
      <vt:lpstr>Rekapitulace</vt:lpstr>
      <vt:lpstr>KT</vt:lpstr>
      <vt:lpstr>SK</vt:lpstr>
      <vt:lpstr>KT!Oblast_tisku</vt:lpstr>
      <vt:lpstr>Rekapitulace!Oblast_tisku</vt:lpstr>
      <vt:lpstr>SK!Oblast_tisku</vt:lpstr>
      <vt:lpstr>Titulka!Oblast_tisku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Radim</dc:creator>
  <cp:lastModifiedBy>Miroslav Hrstka</cp:lastModifiedBy>
  <cp:lastPrinted>2026-01-30T15:06:31Z</cp:lastPrinted>
  <dcterms:created xsi:type="dcterms:W3CDTF">2008-10-05T19:10:50Z</dcterms:created>
  <dcterms:modified xsi:type="dcterms:W3CDTF">2026-01-31T16:02:42Z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0x010100B683A3EB0569ED4191667F92DC4502EB</vt:lpwstr>
  </property>
</Properties>
</file>